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Stazioni Prelievo" sheetId="1" r:id="rId1"/>
    <sheet name="Dati analitici" sheetId="2" r:id="rId2"/>
    <sheet name="LIM" sheetId="3" r:id="rId3"/>
    <sheet name="SECA-SACA" sheetId="4" r:id="rId4"/>
  </sheets>
  <definedNames/>
  <calcPr fullCalcOnLoad="1"/>
</workbook>
</file>

<file path=xl/sharedStrings.xml><?xml version="1.0" encoding="utf-8"?>
<sst xmlns="http://schemas.openxmlformats.org/spreadsheetml/2006/main" count="759" uniqueCount="169">
  <si>
    <t>CODICE</t>
  </si>
  <si>
    <t>CORPO IDRICO</t>
  </si>
  <si>
    <t>STAZIONE DI MISURA</t>
  </si>
  <si>
    <t>COMUNE</t>
  </si>
  <si>
    <t>02021207</t>
  </si>
  <si>
    <t>Marmore</t>
  </si>
  <si>
    <t>Ponte Filey</t>
  </si>
  <si>
    <t>Antey-Saint-André</t>
  </si>
  <si>
    <t>03010102</t>
  </si>
  <si>
    <t>Dora Baltea</t>
  </si>
  <si>
    <t>Angolo sud-est cimitero</t>
  </si>
  <si>
    <t>Aosta</t>
  </si>
  <si>
    <t>03020401</t>
  </si>
  <si>
    <t xml:space="preserve">Buthier </t>
  </si>
  <si>
    <t>Alla foce</t>
  </si>
  <si>
    <t>05020605</t>
  </si>
  <si>
    <t>Dora di Valgrisenche</t>
  </si>
  <si>
    <t>A monte fraz. Leverogne</t>
  </si>
  <si>
    <t>Arvier</t>
  </si>
  <si>
    <t>07020801</t>
  </si>
  <si>
    <t xml:space="preserve">Evançon </t>
  </si>
  <si>
    <t>Ponte SR per Antagnod-fraz. Corbet</t>
  </si>
  <si>
    <t>Ayas</t>
  </si>
  <si>
    <t>08020901</t>
  </si>
  <si>
    <t>Grand'Eyvia</t>
  </si>
  <si>
    <t>Aymavilles</t>
  </si>
  <si>
    <t>Ponte Arcesaz</t>
  </si>
  <si>
    <t>Brusson</t>
  </si>
  <si>
    <t>Ayasse</t>
  </si>
  <si>
    <t xml:space="preserve">A monte ponte Outre l'Eve </t>
  </si>
  <si>
    <t>Champorcher</t>
  </si>
  <si>
    <t>Ponte nuovo di Pontey</t>
  </si>
  <si>
    <t>Chatillon</t>
  </si>
  <si>
    <t>Ponte Champlong</t>
  </si>
  <si>
    <t>Cogne</t>
  </si>
  <si>
    <t>Pont de Laval</t>
  </si>
  <si>
    <t>Dietro funivia Val Vény</t>
  </si>
  <si>
    <t>Courmayeur</t>
  </si>
  <si>
    <t>Dora di Ferret</t>
  </si>
  <si>
    <t>Ponte SR per Val Ferret</t>
  </si>
  <si>
    <t>Lys</t>
  </si>
  <si>
    <t>Ponte schiena d'asino</t>
  </si>
  <si>
    <t>Gaby</t>
  </si>
  <si>
    <t>Artanavaz</t>
  </si>
  <si>
    <t>Ponte SR per Allein</t>
  </si>
  <si>
    <t>Gignod</t>
  </si>
  <si>
    <t>Frazione Perletoa</t>
  </si>
  <si>
    <t>Gressoney-Saint-Jean</t>
  </si>
  <si>
    <t>Ponte autostrada loc.Champagnola</t>
  </si>
  <si>
    <t>Hone</t>
  </si>
  <si>
    <t>Ponte Equilivaz</t>
  </si>
  <si>
    <t>La Salle</t>
  </si>
  <si>
    <t>Dora di Verney</t>
  </si>
  <si>
    <t>A monte frazione Golette</t>
  </si>
  <si>
    <t>La Thuile</t>
  </si>
  <si>
    <t>Torrente Rutor</t>
  </si>
  <si>
    <t>A monte confluenza con Dora di Verney</t>
  </si>
  <si>
    <t>Ponte di legno al Borgo - monte centrale</t>
  </si>
  <si>
    <t>Montjovet</t>
  </si>
  <si>
    <t>Ponte autostrada confine regionale</t>
  </si>
  <si>
    <t>Pont-Saint-Martin</t>
  </si>
  <si>
    <t>Alla foce sotto ponte FS</t>
  </si>
  <si>
    <t>Ponte strada stazione FS</t>
  </si>
  <si>
    <t>Pré-Saint-Didier</t>
  </si>
  <si>
    <t>Dora di La Thuile</t>
  </si>
  <si>
    <t>Dora di Rhemes</t>
  </si>
  <si>
    <t>Ponte Frazione Mélignon</t>
  </si>
  <si>
    <t>Rhemes-Saint-Georges</t>
  </si>
  <si>
    <t>Ponte incrocio SR 17 e 28</t>
  </si>
  <si>
    <t>Roisan</t>
  </si>
  <si>
    <t>Ponte nuovo di Saint-Marcel</t>
  </si>
  <si>
    <t>Saint-Marcel</t>
  </si>
  <si>
    <t>Ponte Prariond</t>
  </si>
  <si>
    <t>Valgrisenche</t>
  </si>
  <si>
    <t>Ponte Thoules</t>
  </si>
  <si>
    <t>Valpelline</t>
  </si>
  <si>
    <t>Savara</t>
  </si>
  <si>
    <t>Ponte Rovenaud</t>
  </si>
  <si>
    <t>Valsavarenche</t>
  </si>
  <si>
    <t>A monte centrale ENEL di Perrères</t>
  </si>
  <si>
    <t>Valtournenche</t>
  </si>
  <si>
    <t>Ponte per Fleuran</t>
  </si>
  <si>
    <t>Verrès</t>
  </si>
  <si>
    <t xml:space="preserve">Ponte SS 26 </t>
  </si>
  <si>
    <t>Villeneuve</t>
  </si>
  <si>
    <t>Alla foce (congiunta col Savara)</t>
  </si>
  <si>
    <t>STAZIONI DI PRELIEVO 2004</t>
  </si>
  <si>
    <t>Stato ecologico e ambientale acque correnti 2004  (SECA=SACA)</t>
  </si>
  <si>
    <t>Livello LIM</t>
  </si>
  <si>
    <t>Classe IBE</t>
  </si>
  <si>
    <t>Stato Ecologico e Ambientale</t>
  </si>
  <si>
    <t>2</t>
  </si>
  <si>
    <t>III/</t>
  </si>
  <si>
    <t>II</t>
  </si>
  <si>
    <t>SUFFICIENTE</t>
  </si>
  <si>
    <t>III</t>
  </si>
  <si>
    <t>1</t>
  </si>
  <si>
    <t>I</t>
  </si>
  <si>
    <t>ELEVATO</t>
  </si>
  <si>
    <t>BUONO</t>
  </si>
  <si>
    <t>II/</t>
  </si>
  <si>
    <t>3</t>
  </si>
  <si>
    <t>N.B. Valori basati su campionamenti bimestrali (LIM) e semestrali (IBE)</t>
  </si>
  <si>
    <t>MONITORAGGIO ACQUE 2004</t>
  </si>
  <si>
    <t>Codice stazione</t>
  </si>
  <si>
    <t>Data prelievo</t>
  </si>
  <si>
    <t>Portata mc/s</t>
  </si>
  <si>
    <t>pH</t>
  </si>
  <si>
    <t>Solidi Sospesi mg/l</t>
  </si>
  <si>
    <t>Temp       °C</t>
  </si>
  <si>
    <t>Cond µS/cm</t>
  </si>
  <si>
    <t>Durezza mg/l</t>
  </si>
  <si>
    <t>Azoto totale      mg/l</t>
  </si>
  <si>
    <r>
      <t>Azoto NH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     mg/l</t>
    </r>
  </si>
  <si>
    <r>
      <t>Azoto NO</t>
    </r>
    <r>
      <rPr>
        <b/>
        <vertAlign val="subscript"/>
        <sz val="8"/>
        <rFont val="Arial"/>
        <family val="2"/>
      </rPr>
      <t xml:space="preserve">3       </t>
    </r>
    <r>
      <rPr>
        <b/>
        <sz val="8"/>
        <rFont val="Arial"/>
        <family val="2"/>
      </rPr>
      <t>mg/l</t>
    </r>
  </si>
  <si>
    <r>
      <t>O</t>
    </r>
    <r>
      <rPr>
        <b/>
        <vertAlign val="subscript"/>
        <sz val="8"/>
        <rFont val="Arial"/>
        <family val="2"/>
      </rPr>
      <t xml:space="preserve">2         </t>
    </r>
    <r>
      <rPr>
        <b/>
        <sz val="8"/>
        <rFont val="Arial"/>
        <family val="2"/>
      </rPr>
      <t>mg/l</t>
    </r>
  </si>
  <si>
    <r>
      <t>Sat 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    %</t>
    </r>
  </si>
  <si>
    <r>
      <t>BOD</t>
    </r>
    <r>
      <rPr>
        <b/>
        <vertAlign val="subscript"/>
        <sz val="8"/>
        <rFont val="Arial"/>
        <family val="2"/>
      </rPr>
      <t>5</t>
    </r>
    <r>
      <rPr>
        <b/>
        <sz val="8"/>
        <rFont val="Arial"/>
        <family val="2"/>
      </rPr>
      <t xml:space="preserve"> mg/l</t>
    </r>
  </si>
  <si>
    <t>COD mg/l</t>
  </si>
  <si>
    <r>
      <t>Fosforo      PO</t>
    </r>
    <r>
      <rPr>
        <b/>
        <vertAlign val="subscript"/>
        <sz val="8"/>
        <rFont val="Arial"/>
        <family val="2"/>
      </rPr>
      <t xml:space="preserve">4           </t>
    </r>
    <r>
      <rPr>
        <b/>
        <sz val="8"/>
        <rFont val="Arial"/>
        <family val="2"/>
      </rPr>
      <t>mg/l</t>
    </r>
  </si>
  <si>
    <t>Fosforo     Tot            mg/l</t>
  </si>
  <si>
    <t>Cloruri   mg/l</t>
  </si>
  <si>
    <r>
      <t>Solfati</t>
    </r>
    <r>
      <rPr>
        <b/>
        <vertAlign val="subscript"/>
        <sz val="8"/>
        <rFont val="Arial"/>
        <family val="2"/>
      </rPr>
      <t xml:space="preserve">     </t>
    </r>
    <r>
      <rPr>
        <b/>
        <sz val="8"/>
        <rFont val="Arial"/>
        <family val="2"/>
      </rPr>
      <t>mg/l</t>
    </r>
  </si>
  <si>
    <t>E.Coli      n/100 ml</t>
  </si>
  <si>
    <t>|100-sat%|</t>
  </si>
  <si>
    <t>12020809</t>
  </si>
  <si>
    <t>18020203</t>
  </si>
  <si>
    <t>20010102</t>
  </si>
  <si>
    <t>20021201</t>
  </si>
  <si>
    <t>21020908</t>
  </si>
  <si>
    <t>21020909</t>
  </si>
  <si>
    <t>22010101</t>
  </si>
  <si>
    <t>22020103</t>
  </si>
  <si>
    <t>29021101</t>
  </si>
  <si>
    <t>30020301</t>
  </si>
  <si>
    <t>33021102</t>
  </si>
  <si>
    <t>34010106</t>
  </si>
  <si>
    <t>34020201</t>
  </si>
  <si>
    <t>40010103</t>
  </si>
  <si>
    <t>41020701</t>
  </si>
  <si>
    <t>41022704</t>
  </si>
  <si>
    <t>43010103</t>
  </si>
  <si>
    <t>52010101</t>
  </si>
  <si>
    <t>52021101</t>
  </si>
  <si>
    <t>53010101</t>
  </si>
  <si>
    <t>53020701</t>
  </si>
  <si>
    <t>56020503</t>
  </si>
  <si>
    <t>57020401</t>
  </si>
  <si>
    <t>60010105</t>
  </si>
  <si>
    <t>68020603</t>
  </si>
  <si>
    <t>69020402</t>
  </si>
  <si>
    <t>70023702</t>
  </si>
  <si>
    <t>71021204</t>
  </si>
  <si>
    <t>73010103</t>
  </si>
  <si>
    <t>73020801</t>
  </si>
  <si>
    <t>74010101</t>
  </si>
  <si>
    <t>74020501</t>
  </si>
  <si>
    <t>Limiti rilevabilità</t>
  </si>
  <si>
    <t>Livello di inquinamento espresso dai macrodescrittori (LIM) - anno 2004</t>
  </si>
  <si>
    <t>PUNTEGGI DEI MACRODESCRITTORI</t>
  </si>
  <si>
    <r>
      <t>N-NH</t>
    </r>
    <r>
      <rPr>
        <b/>
        <vertAlign val="subscript"/>
        <sz val="9"/>
        <rFont val="Arial"/>
        <family val="2"/>
      </rPr>
      <t>4</t>
    </r>
  </si>
  <si>
    <r>
      <t>N-NO</t>
    </r>
    <r>
      <rPr>
        <b/>
        <vertAlign val="subscript"/>
        <sz val="9"/>
        <rFont val="Arial"/>
        <family val="2"/>
      </rPr>
      <t>3</t>
    </r>
  </si>
  <si>
    <t>% Sat.</t>
  </si>
  <si>
    <r>
      <t>BOD</t>
    </r>
    <r>
      <rPr>
        <b/>
        <vertAlign val="subscript"/>
        <sz val="9"/>
        <rFont val="Arial"/>
        <family val="2"/>
      </rPr>
      <t>5</t>
    </r>
  </si>
  <si>
    <t>COD</t>
  </si>
  <si>
    <t>P tot.</t>
  </si>
  <si>
    <t>E.Coli</t>
  </si>
  <si>
    <t>Totale</t>
  </si>
  <si>
    <t>totali (max 3040)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</si>
</sst>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dd/mm/yy;@"/>
    <numFmt numFmtId="166" formatCode="0.000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b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F11" sqref="F11"/>
    </sheetView>
  </sheetViews>
  <sheetFormatPr defaultColWidth="9.140625" defaultRowHeight="12.75"/>
  <cols>
    <col min="1" max="1" width="9.00390625" style="0" bestFit="1" customWidth="1"/>
    <col min="2" max="2" width="17.7109375" style="0" bestFit="1" customWidth="1"/>
    <col min="3" max="3" width="33.140625" style="0" bestFit="1" customWidth="1"/>
    <col min="4" max="4" width="20.140625" style="0" bestFit="1" customWidth="1"/>
  </cols>
  <sheetData>
    <row r="1" spans="1:4" ht="12.75">
      <c r="A1" s="74" t="s">
        <v>86</v>
      </c>
      <c r="B1" s="75"/>
      <c r="C1" s="75"/>
      <c r="D1" s="76"/>
    </row>
    <row r="2" spans="1:4" ht="12.75">
      <c r="A2" s="77" t="s">
        <v>0</v>
      </c>
      <c r="B2" s="78" t="s">
        <v>1</v>
      </c>
      <c r="C2" s="78" t="s">
        <v>2</v>
      </c>
      <c r="D2" s="78" t="s">
        <v>3</v>
      </c>
    </row>
    <row r="3" spans="1:4" ht="12.75">
      <c r="A3" s="77"/>
      <c r="B3" s="78"/>
      <c r="C3" s="78"/>
      <c r="D3" s="78"/>
    </row>
    <row r="4" spans="1:4" ht="12.75">
      <c r="A4" s="1" t="s">
        <v>4</v>
      </c>
      <c r="B4" s="2" t="s">
        <v>5</v>
      </c>
      <c r="C4" s="2" t="s">
        <v>6</v>
      </c>
      <c r="D4" s="2" t="s">
        <v>7</v>
      </c>
    </row>
    <row r="5" spans="1:4" ht="12.75">
      <c r="A5" s="1" t="s">
        <v>8</v>
      </c>
      <c r="B5" s="2" t="s">
        <v>9</v>
      </c>
      <c r="C5" s="2" t="s">
        <v>10</v>
      </c>
      <c r="D5" s="2" t="s">
        <v>11</v>
      </c>
    </row>
    <row r="6" spans="1:4" ht="12.75">
      <c r="A6" s="1" t="s">
        <v>12</v>
      </c>
      <c r="B6" s="2" t="s">
        <v>13</v>
      </c>
      <c r="C6" s="2" t="s">
        <v>14</v>
      </c>
      <c r="D6" s="2" t="s">
        <v>11</v>
      </c>
    </row>
    <row r="7" spans="1:4" ht="12.75">
      <c r="A7" s="1" t="s">
        <v>15</v>
      </c>
      <c r="B7" s="2" t="s">
        <v>16</v>
      </c>
      <c r="C7" s="2" t="s">
        <v>17</v>
      </c>
      <c r="D7" s="2" t="s">
        <v>18</v>
      </c>
    </row>
    <row r="8" spans="1:4" ht="12.75">
      <c r="A8" s="1" t="s">
        <v>19</v>
      </c>
      <c r="B8" s="2" t="s">
        <v>20</v>
      </c>
      <c r="C8" s="2" t="s">
        <v>21</v>
      </c>
      <c r="D8" s="2" t="s">
        <v>22</v>
      </c>
    </row>
    <row r="9" spans="1:4" ht="12.75">
      <c r="A9" s="1" t="s">
        <v>23</v>
      </c>
      <c r="B9" s="2" t="s">
        <v>24</v>
      </c>
      <c r="C9" s="2" t="s">
        <v>14</v>
      </c>
      <c r="D9" s="2" t="s">
        <v>25</v>
      </c>
    </row>
    <row r="10" spans="1:4" ht="12.75">
      <c r="A10" s="1">
        <v>12020809</v>
      </c>
      <c r="B10" s="2" t="s">
        <v>20</v>
      </c>
      <c r="C10" s="2" t="s">
        <v>26</v>
      </c>
      <c r="D10" s="2" t="s">
        <v>27</v>
      </c>
    </row>
    <row r="11" spans="1:4" ht="12.75">
      <c r="A11" s="1">
        <v>18020203</v>
      </c>
      <c r="B11" s="2" t="s">
        <v>28</v>
      </c>
      <c r="C11" s="2" t="s">
        <v>29</v>
      </c>
      <c r="D11" s="2" t="s">
        <v>30</v>
      </c>
    </row>
    <row r="12" spans="1:4" ht="12.75">
      <c r="A12" s="1">
        <v>20010102</v>
      </c>
      <c r="B12" s="2" t="s">
        <v>9</v>
      </c>
      <c r="C12" s="2" t="s">
        <v>31</v>
      </c>
      <c r="D12" s="2" t="s">
        <v>32</v>
      </c>
    </row>
    <row r="13" spans="1:4" ht="12.75">
      <c r="A13" s="1">
        <v>20021201</v>
      </c>
      <c r="B13" s="2" t="s">
        <v>5</v>
      </c>
      <c r="C13" s="2" t="s">
        <v>14</v>
      </c>
      <c r="D13" s="2" t="s">
        <v>32</v>
      </c>
    </row>
    <row r="14" spans="1:4" ht="12.75">
      <c r="A14" s="1">
        <v>21020908</v>
      </c>
      <c r="B14" s="2" t="s">
        <v>24</v>
      </c>
      <c r="C14" s="2" t="s">
        <v>33</v>
      </c>
      <c r="D14" s="2" t="s">
        <v>34</v>
      </c>
    </row>
    <row r="15" spans="1:4" ht="12.75">
      <c r="A15" s="1">
        <v>21020909</v>
      </c>
      <c r="B15" s="2" t="s">
        <v>24</v>
      </c>
      <c r="C15" s="2" t="s">
        <v>35</v>
      </c>
      <c r="D15" s="2" t="s">
        <v>34</v>
      </c>
    </row>
    <row r="16" spans="1:4" ht="12.75">
      <c r="A16" s="1">
        <v>22010101</v>
      </c>
      <c r="B16" s="2" t="s">
        <v>9</v>
      </c>
      <c r="C16" s="2" t="s">
        <v>36</v>
      </c>
      <c r="D16" s="2" t="s">
        <v>37</v>
      </c>
    </row>
    <row r="17" spans="1:4" ht="12.75">
      <c r="A17" s="1">
        <v>22020103</v>
      </c>
      <c r="B17" s="2" t="s">
        <v>38</v>
      </c>
      <c r="C17" s="2" t="s">
        <v>39</v>
      </c>
      <c r="D17" s="2" t="s">
        <v>37</v>
      </c>
    </row>
    <row r="18" spans="1:4" ht="12.75">
      <c r="A18" s="1">
        <v>29021101</v>
      </c>
      <c r="B18" s="2" t="s">
        <v>40</v>
      </c>
      <c r="C18" s="2" t="s">
        <v>41</v>
      </c>
      <c r="D18" s="2" t="s">
        <v>42</v>
      </c>
    </row>
    <row r="19" spans="1:4" ht="12.75">
      <c r="A19" s="1">
        <v>30020301</v>
      </c>
      <c r="B19" s="2" t="s">
        <v>43</v>
      </c>
      <c r="C19" s="2" t="s">
        <v>44</v>
      </c>
      <c r="D19" s="2" t="s">
        <v>45</v>
      </c>
    </row>
    <row r="20" spans="1:4" ht="12.75">
      <c r="A20" s="1">
        <v>33021102</v>
      </c>
      <c r="B20" s="2" t="s">
        <v>40</v>
      </c>
      <c r="C20" s="2" t="s">
        <v>46</v>
      </c>
      <c r="D20" s="2" t="s">
        <v>47</v>
      </c>
    </row>
    <row r="21" spans="1:4" ht="12.75">
      <c r="A21" s="1">
        <v>34010106</v>
      </c>
      <c r="B21" s="2" t="s">
        <v>9</v>
      </c>
      <c r="C21" s="2" t="s">
        <v>48</v>
      </c>
      <c r="D21" s="2" t="s">
        <v>49</v>
      </c>
    </row>
    <row r="22" spans="1:4" ht="12.75">
      <c r="A22" s="1">
        <v>34020201</v>
      </c>
      <c r="B22" s="2" t="s">
        <v>28</v>
      </c>
      <c r="C22" s="2" t="s">
        <v>14</v>
      </c>
      <c r="D22" s="2" t="s">
        <v>49</v>
      </c>
    </row>
    <row r="23" spans="1:4" ht="12.75">
      <c r="A23" s="1">
        <v>40010103</v>
      </c>
      <c r="B23" s="2" t="s">
        <v>9</v>
      </c>
      <c r="C23" s="2" t="s">
        <v>50</v>
      </c>
      <c r="D23" s="2" t="s">
        <v>51</v>
      </c>
    </row>
    <row r="24" spans="1:4" ht="12.75">
      <c r="A24" s="1">
        <v>41020701</v>
      </c>
      <c r="B24" s="2" t="s">
        <v>52</v>
      </c>
      <c r="C24" s="2" t="s">
        <v>53</v>
      </c>
      <c r="D24" s="2" t="s">
        <v>54</v>
      </c>
    </row>
    <row r="25" spans="1:4" ht="12.75">
      <c r="A25" s="1">
        <v>41022704</v>
      </c>
      <c r="B25" s="2" t="s">
        <v>55</v>
      </c>
      <c r="C25" s="2" t="s">
        <v>56</v>
      </c>
      <c r="D25" s="2" t="s">
        <v>54</v>
      </c>
    </row>
    <row r="26" spans="1:4" ht="12.75">
      <c r="A26" s="1">
        <v>43010103</v>
      </c>
      <c r="B26" s="2" t="s">
        <v>9</v>
      </c>
      <c r="C26" s="2" t="s">
        <v>57</v>
      </c>
      <c r="D26" s="2" t="s">
        <v>58</v>
      </c>
    </row>
    <row r="27" spans="1:4" ht="12.75">
      <c r="A27" s="1">
        <v>52010101</v>
      </c>
      <c r="B27" s="2" t="s">
        <v>9</v>
      </c>
      <c r="C27" s="2" t="s">
        <v>59</v>
      </c>
      <c r="D27" s="2" t="s">
        <v>60</v>
      </c>
    </row>
    <row r="28" spans="1:4" ht="12.75">
      <c r="A28" s="1">
        <v>52021101</v>
      </c>
      <c r="B28" s="2" t="s">
        <v>40</v>
      </c>
      <c r="C28" s="2" t="s">
        <v>61</v>
      </c>
      <c r="D28" s="2" t="s">
        <v>60</v>
      </c>
    </row>
    <row r="29" spans="1:4" ht="12.75">
      <c r="A29" s="1">
        <v>53010101</v>
      </c>
      <c r="B29" s="2" t="s">
        <v>9</v>
      </c>
      <c r="C29" s="2" t="s">
        <v>62</v>
      </c>
      <c r="D29" s="2" t="s">
        <v>63</v>
      </c>
    </row>
    <row r="30" spans="1:4" ht="12.75">
      <c r="A30" s="1">
        <v>53020701</v>
      </c>
      <c r="B30" s="2" t="s">
        <v>64</v>
      </c>
      <c r="C30" s="2" t="s">
        <v>14</v>
      </c>
      <c r="D30" s="2" t="s">
        <v>63</v>
      </c>
    </row>
    <row r="31" spans="1:4" ht="12.75">
      <c r="A31" s="1">
        <v>56020503</v>
      </c>
      <c r="B31" s="2" t="s">
        <v>65</v>
      </c>
      <c r="C31" s="2" t="s">
        <v>66</v>
      </c>
      <c r="D31" s="2" t="s">
        <v>67</v>
      </c>
    </row>
    <row r="32" spans="1:4" ht="12.75">
      <c r="A32" s="1">
        <v>57020401</v>
      </c>
      <c r="B32" s="2" t="s">
        <v>13</v>
      </c>
      <c r="C32" s="2" t="s">
        <v>68</v>
      </c>
      <c r="D32" s="2" t="s">
        <v>69</v>
      </c>
    </row>
    <row r="33" spans="1:4" ht="12.75">
      <c r="A33" s="1">
        <v>60010105</v>
      </c>
      <c r="B33" s="2" t="s">
        <v>9</v>
      </c>
      <c r="C33" s="2" t="s">
        <v>70</v>
      </c>
      <c r="D33" s="2" t="s">
        <v>71</v>
      </c>
    </row>
    <row r="34" spans="1:4" ht="12.75">
      <c r="A34" s="1">
        <v>68020603</v>
      </c>
      <c r="B34" s="2" t="s">
        <v>16</v>
      </c>
      <c r="C34" s="2" t="s">
        <v>72</v>
      </c>
      <c r="D34" s="2" t="s">
        <v>73</v>
      </c>
    </row>
    <row r="35" spans="1:4" ht="12.75">
      <c r="A35" s="1">
        <v>69020402</v>
      </c>
      <c r="B35" s="2" t="s">
        <v>13</v>
      </c>
      <c r="C35" s="2" t="s">
        <v>74</v>
      </c>
      <c r="D35" s="2" t="s">
        <v>75</v>
      </c>
    </row>
    <row r="36" spans="1:4" ht="12.75">
      <c r="A36" s="1">
        <v>70023702</v>
      </c>
      <c r="B36" s="2" t="s">
        <v>76</v>
      </c>
      <c r="C36" s="2" t="s">
        <v>77</v>
      </c>
      <c r="D36" s="2" t="s">
        <v>78</v>
      </c>
    </row>
    <row r="37" spans="1:4" ht="12.75">
      <c r="A37" s="1">
        <v>71021204</v>
      </c>
      <c r="B37" s="2" t="s">
        <v>5</v>
      </c>
      <c r="C37" s="2" t="s">
        <v>79</v>
      </c>
      <c r="D37" s="2" t="s">
        <v>80</v>
      </c>
    </row>
    <row r="38" spans="1:4" ht="12.75">
      <c r="A38" s="1">
        <v>73010103</v>
      </c>
      <c r="B38" s="2" t="s">
        <v>9</v>
      </c>
      <c r="C38" s="2" t="s">
        <v>81</v>
      </c>
      <c r="D38" s="2" t="s">
        <v>82</v>
      </c>
    </row>
    <row r="39" spans="1:4" ht="12.75">
      <c r="A39" s="1">
        <v>73020801</v>
      </c>
      <c r="B39" s="2" t="s">
        <v>20</v>
      </c>
      <c r="C39" s="2" t="s">
        <v>14</v>
      </c>
      <c r="D39" s="2" t="s">
        <v>82</v>
      </c>
    </row>
    <row r="40" spans="1:4" ht="12.75">
      <c r="A40" s="1">
        <v>74010101</v>
      </c>
      <c r="B40" s="2" t="s">
        <v>9</v>
      </c>
      <c r="C40" s="2" t="s">
        <v>83</v>
      </c>
      <c r="D40" s="2" t="s">
        <v>84</v>
      </c>
    </row>
    <row r="41" spans="1:4" ht="12.75">
      <c r="A41" s="1">
        <v>74020501</v>
      </c>
      <c r="B41" s="2" t="s">
        <v>65</v>
      </c>
      <c r="C41" s="2" t="s">
        <v>85</v>
      </c>
      <c r="D41" s="2" t="s">
        <v>84</v>
      </c>
    </row>
  </sheetData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2"/>
  <sheetViews>
    <sheetView workbookViewId="0" topLeftCell="A1">
      <selection activeCell="A1" sqref="A1:U1"/>
    </sheetView>
  </sheetViews>
  <sheetFormatPr defaultColWidth="9.140625" defaultRowHeight="12.75"/>
  <cols>
    <col min="1" max="1" width="9.00390625" style="50" bestFit="1" customWidth="1"/>
    <col min="2" max="2" width="8.140625" style="51" bestFit="1" customWidth="1"/>
    <col min="3" max="3" width="6.57421875" style="52" bestFit="1" customWidth="1"/>
    <col min="4" max="4" width="4.57421875" style="53" bestFit="1" customWidth="1"/>
    <col min="5" max="5" width="7.421875" style="54" bestFit="1" customWidth="1"/>
    <col min="6" max="6" width="5.57421875" style="54" bestFit="1" customWidth="1"/>
    <col min="7" max="7" width="5.7109375" style="54" bestFit="1" customWidth="1"/>
    <col min="8" max="8" width="7.28125" style="54" bestFit="1" customWidth="1"/>
    <col min="9" max="12" width="5.57421875" style="53" bestFit="1" customWidth="1"/>
    <col min="13" max="13" width="6.57421875" style="53" bestFit="1" customWidth="1"/>
    <col min="14" max="14" width="4.7109375" style="53" bestFit="1" customWidth="1"/>
    <col min="15" max="15" width="5.57421875" style="53" bestFit="1" customWidth="1"/>
    <col min="16" max="16" width="7.140625" style="53" bestFit="1" customWidth="1"/>
    <col min="17" max="17" width="7.140625" style="52" bestFit="1" customWidth="1"/>
    <col min="18" max="18" width="6.421875" style="53" bestFit="1" customWidth="1"/>
    <col min="19" max="19" width="6.57421875" style="53" bestFit="1" customWidth="1"/>
    <col min="20" max="20" width="7.421875" style="0" bestFit="1" customWidth="1"/>
    <col min="21" max="21" width="8.7109375" style="53" customWidth="1"/>
    <col min="22" max="16384" width="7.7109375" style="0" customWidth="1"/>
  </cols>
  <sheetData>
    <row r="1" spans="1:21" ht="20.25">
      <c r="A1" s="79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33.75">
      <c r="A2" s="24" t="s">
        <v>104</v>
      </c>
      <c r="B2" s="25" t="s">
        <v>105</v>
      </c>
      <c r="C2" s="26" t="s">
        <v>106</v>
      </c>
      <c r="D2" s="27" t="s">
        <v>107</v>
      </c>
      <c r="E2" s="28" t="s">
        <v>108</v>
      </c>
      <c r="F2" s="28" t="s">
        <v>109</v>
      </c>
      <c r="G2" s="28" t="s">
        <v>110</v>
      </c>
      <c r="H2" s="28" t="s">
        <v>111</v>
      </c>
      <c r="I2" s="27" t="s">
        <v>112</v>
      </c>
      <c r="J2" s="27" t="s">
        <v>113</v>
      </c>
      <c r="K2" s="27" t="s">
        <v>114</v>
      </c>
      <c r="L2" s="27" t="s">
        <v>115</v>
      </c>
      <c r="M2" s="27" t="s">
        <v>116</v>
      </c>
      <c r="N2" s="27" t="s">
        <v>117</v>
      </c>
      <c r="O2" s="27" t="s">
        <v>118</v>
      </c>
      <c r="P2" s="27" t="s">
        <v>119</v>
      </c>
      <c r="Q2" s="26" t="s">
        <v>120</v>
      </c>
      <c r="R2" s="27" t="s">
        <v>121</v>
      </c>
      <c r="S2" s="27" t="s">
        <v>122</v>
      </c>
      <c r="T2" s="29" t="s">
        <v>123</v>
      </c>
      <c r="U2" s="27" t="s">
        <v>124</v>
      </c>
    </row>
    <row r="3" spans="1:21" ht="12.75">
      <c r="A3" s="30" t="s">
        <v>4</v>
      </c>
      <c r="B3" s="31">
        <v>38014</v>
      </c>
      <c r="C3" s="32">
        <v>0.3</v>
      </c>
      <c r="D3" s="33">
        <v>8.25</v>
      </c>
      <c r="E3" s="34">
        <v>193.2</v>
      </c>
      <c r="F3" s="34">
        <v>1.5</v>
      </c>
      <c r="G3" s="35">
        <v>339</v>
      </c>
      <c r="H3" s="34">
        <v>126.2</v>
      </c>
      <c r="I3" s="33">
        <v>0</v>
      </c>
      <c r="J3" s="33">
        <v>0.77</v>
      </c>
      <c r="K3" s="33">
        <v>0.89</v>
      </c>
      <c r="L3" s="33">
        <v>11.19</v>
      </c>
      <c r="M3" s="33">
        <v>90.53</v>
      </c>
      <c r="N3" s="33">
        <v>8.21</v>
      </c>
      <c r="O3" s="33">
        <v>19.14</v>
      </c>
      <c r="P3" s="33">
        <v>0.51</v>
      </c>
      <c r="Q3" s="32">
        <v>0.513</v>
      </c>
      <c r="R3" s="33">
        <v>14.88</v>
      </c>
      <c r="S3" s="33">
        <v>27.81</v>
      </c>
      <c r="T3" s="36">
        <v>430</v>
      </c>
      <c r="U3" s="33">
        <f>ABS(100-M3)</f>
        <v>9.469999999999999</v>
      </c>
    </row>
    <row r="4" spans="1:21" ht="12.75">
      <c r="A4" s="37" t="s">
        <v>4</v>
      </c>
      <c r="B4" s="31">
        <v>38062</v>
      </c>
      <c r="C4" s="38">
        <v>0.3</v>
      </c>
      <c r="D4" s="39">
        <v>8.08</v>
      </c>
      <c r="E4" s="40">
        <v>0.5</v>
      </c>
      <c r="F4" s="40">
        <v>5</v>
      </c>
      <c r="G4" s="41">
        <v>258</v>
      </c>
      <c r="H4" s="40">
        <v>102.6</v>
      </c>
      <c r="I4" s="39">
        <v>0</v>
      </c>
      <c r="J4" s="33">
        <v>0.33</v>
      </c>
      <c r="K4" s="39">
        <v>0.73</v>
      </c>
      <c r="L4" s="39">
        <v>10.95</v>
      </c>
      <c r="M4" s="39">
        <v>93.35</v>
      </c>
      <c r="N4" s="39">
        <v>2.43</v>
      </c>
      <c r="O4" s="39">
        <v>8.32</v>
      </c>
      <c r="P4" s="39">
        <v>0</v>
      </c>
      <c r="Q4" s="38">
        <v>0.052</v>
      </c>
      <c r="R4" s="39">
        <v>8.01</v>
      </c>
      <c r="S4" s="39">
        <v>21.4</v>
      </c>
      <c r="T4" s="42">
        <v>1500</v>
      </c>
      <c r="U4" s="33">
        <f aca="true" t="shared" si="0" ref="U4:U67">ABS(100-M4)</f>
        <v>6.650000000000006</v>
      </c>
    </row>
    <row r="5" spans="1:21" ht="12.75">
      <c r="A5" s="30" t="s">
        <v>4</v>
      </c>
      <c r="B5" s="31">
        <v>38147</v>
      </c>
      <c r="C5" s="32">
        <v>0.7</v>
      </c>
      <c r="D5" s="33">
        <v>8.14</v>
      </c>
      <c r="E5" s="34">
        <v>104.4</v>
      </c>
      <c r="F5" s="34">
        <v>11</v>
      </c>
      <c r="G5" s="35">
        <v>255</v>
      </c>
      <c r="H5" s="34">
        <v>116.9</v>
      </c>
      <c r="I5" s="33">
        <v>0</v>
      </c>
      <c r="J5" s="33">
        <v>0</v>
      </c>
      <c r="K5" s="33">
        <v>0.53</v>
      </c>
      <c r="L5" s="33">
        <v>9.21</v>
      </c>
      <c r="M5" s="33">
        <v>91.1</v>
      </c>
      <c r="N5" s="33">
        <v>2.63</v>
      </c>
      <c r="O5" s="33">
        <v>12.5</v>
      </c>
      <c r="P5" s="33">
        <v>0</v>
      </c>
      <c r="Q5" s="32">
        <v>0.112</v>
      </c>
      <c r="R5" s="33">
        <v>2.87</v>
      </c>
      <c r="S5" s="33">
        <v>31.18</v>
      </c>
      <c r="T5" s="36">
        <v>430</v>
      </c>
      <c r="U5" s="33">
        <f t="shared" si="0"/>
        <v>8.900000000000006</v>
      </c>
    </row>
    <row r="6" spans="1:21" ht="12.75">
      <c r="A6" s="37" t="s">
        <v>4</v>
      </c>
      <c r="B6" s="43">
        <v>38189</v>
      </c>
      <c r="C6" s="44">
        <v>1.7</v>
      </c>
      <c r="D6" s="45">
        <v>8.2</v>
      </c>
      <c r="E6" s="46">
        <v>8.1</v>
      </c>
      <c r="F6" s="46">
        <v>13</v>
      </c>
      <c r="G6" s="47">
        <v>231</v>
      </c>
      <c r="H6" s="46">
        <v>117.6</v>
      </c>
      <c r="I6" s="45">
        <v>0</v>
      </c>
      <c r="J6" s="33">
        <v>0.2</v>
      </c>
      <c r="K6" s="45">
        <v>0.63</v>
      </c>
      <c r="L6" s="45">
        <v>8.87</v>
      </c>
      <c r="M6" s="45">
        <v>92.59</v>
      </c>
      <c r="N6" s="45">
        <v>1.91</v>
      </c>
      <c r="O6" s="45">
        <v>6.47</v>
      </c>
      <c r="P6" s="45">
        <v>0</v>
      </c>
      <c r="Q6" s="44">
        <v>0.093</v>
      </c>
      <c r="R6" s="45">
        <v>3.36</v>
      </c>
      <c r="S6" s="45">
        <v>32.03</v>
      </c>
      <c r="T6" s="47">
        <v>2400</v>
      </c>
      <c r="U6" s="33">
        <f t="shared" si="0"/>
        <v>7.409999999999997</v>
      </c>
    </row>
    <row r="7" spans="1:21" ht="12.75">
      <c r="A7" s="37" t="s">
        <v>4</v>
      </c>
      <c r="B7" s="43">
        <v>38252</v>
      </c>
      <c r="C7" s="44">
        <v>0.7</v>
      </c>
      <c r="D7" s="45">
        <v>8.19</v>
      </c>
      <c r="E7" s="46">
        <v>1.1</v>
      </c>
      <c r="F7" s="46">
        <v>8</v>
      </c>
      <c r="G7" s="47">
        <v>273</v>
      </c>
      <c r="H7" s="46">
        <v>122.7</v>
      </c>
      <c r="I7" s="45">
        <v>0</v>
      </c>
      <c r="J7" s="33">
        <v>0.031</v>
      </c>
      <c r="K7" s="45">
        <v>0.85</v>
      </c>
      <c r="L7" s="45">
        <v>9.79</v>
      </c>
      <c r="M7" s="45">
        <v>91.24</v>
      </c>
      <c r="N7" s="45">
        <v>0.95</v>
      </c>
      <c r="O7" s="45">
        <v>1.06</v>
      </c>
      <c r="P7" s="45">
        <v>0</v>
      </c>
      <c r="Q7" s="44">
        <v>0.062</v>
      </c>
      <c r="R7" s="45">
        <v>5.28</v>
      </c>
      <c r="S7" s="45">
        <v>26.1</v>
      </c>
      <c r="T7" s="47">
        <v>2400</v>
      </c>
      <c r="U7" s="33">
        <f t="shared" si="0"/>
        <v>8.760000000000005</v>
      </c>
    </row>
    <row r="8" spans="1:21" ht="12.75">
      <c r="A8" s="37" t="s">
        <v>4</v>
      </c>
      <c r="B8" s="43">
        <v>38306</v>
      </c>
      <c r="C8" s="44">
        <v>0.7</v>
      </c>
      <c r="D8" s="45">
        <v>8.19</v>
      </c>
      <c r="E8" s="46">
        <v>0.9</v>
      </c>
      <c r="F8" s="46">
        <v>3</v>
      </c>
      <c r="G8" s="47">
        <v>219</v>
      </c>
      <c r="H8" s="46">
        <v>125.7</v>
      </c>
      <c r="I8" s="45">
        <v>0</v>
      </c>
      <c r="J8" s="33">
        <v>0</v>
      </c>
      <c r="K8" s="45">
        <v>0.64</v>
      </c>
      <c r="L8" s="45">
        <v>11.64</v>
      </c>
      <c r="M8" s="45">
        <v>95.88</v>
      </c>
      <c r="N8" s="45">
        <v>0.48</v>
      </c>
      <c r="O8" s="45">
        <v>0.87</v>
      </c>
      <c r="P8" s="45">
        <v>0</v>
      </c>
      <c r="Q8" s="44">
        <v>0.187</v>
      </c>
      <c r="R8" s="45">
        <v>4.75</v>
      </c>
      <c r="S8" s="45">
        <v>23.96</v>
      </c>
      <c r="T8" s="47">
        <v>930</v>
      </c>
      <c r="U8" s="33">
        <f t="shared" si="0"/>
        <v>4.1200000000000045</v>
      </c>
    </row>
    <row r="9" spans="1:21" ht="12.75">
      <c r="A9" s="30" t="s">
        <v>8</v>
      </c>
      <c r="B9" s="31">
        <v>37998</v>
      </c>
      <c r="C9" s="32">
        <v>1.5</v>
      </c>
      <c r="D9" s="33">
        <v>8.18</v>
      </c>
      <c r="E9" s="34">
        <v>0.5</v>
      </c>
      <c r="F9" s="34">
        <v>4</v>
      </c>
      <c r="G9" s="35">
        <v>500</v>
      </c>
      <c r="H9" s="34">
        <v>224.4</v>
      </c>
      <c r="I9" s="33">
        <v>0</v>
      </c>
      <c r="J9" s="33">
        <v>0.17</v>
      </c>
      <c r="K9" s="33">
        <v>0.37</v>
      </c>
      <c r="L9" s="33">
        <v>12.53</v>
      </c>
      <c r="M9" s="33">
        <v>100</v>
      </c>
      <c r="N9" s="33">
        <v>4.7</v>
      </c>
      <c r="O9" s="33">
        <v>8.32</v>
      </c>
      <c r="P9" s="33">
        <v>0</v>
      </c>
      <c r="Q9" s="32">
        <v>0</v>
      </c>
      <c r="R9" s="33">
        <v>15.5</v>
      </c>
      <c r="S9" s="33">
        <v>94.5</v>
      </c>
      <c r="T9" s="36">
        <v>4300</v>
      </c>
      <c r="U9" s="33">
        <f t="shared" si="0"/>
        <v>0</v>
      </c>
    </row>
    <row r="10" spans="1:21" ht="12.75">
      <c r="A10" s="37" t="s">
        <v>8</v>
      </c>
      <c r="B10" s="48">
        <v>38050</v>
      </c>
      <c r="C10" s="38">
        <v>1.5</v>
      </c>
      <c r="D10" s="39">
        <v>8.33</v>
      </c>
      <c r="E10" s="40">
        <v>0.3</v>
      </c>
      <c r="F10" s="40">
        <v>4</v>
      </c>
      <c r="G10" s="41">
        <v>398</v>
      </c>
      <c r="H10" s="40">
        <v>219</v>
      </c>
      <c r="I10" s="39">
        <v>0</v>
      </c>
      <c r="J10" s="33">
        <v>0</v>
      </c>
      <c r="K10" s="39">
        <v>0.35</v>
      </c>
      <c r="L10" s="39">
        <v>12.94</v>
      </c>
      <c r="M10" s="39">
        <v>100</v>
      </c>
      <c r="N10" s="39">
        <v>1.44</v>
      </c>
      <c r="O10" s="39">
        <v>3.54</v>
      </c>
      <c r="P10" s="39">
        <v>0</v>
      </c>
      <c r="Q10" s="38">
        <v>0.166</v>
      </c>
      <c r="R10" s="39">
        <v>8.74</v>
      </c>
      <c r="S10" s="39">
        <v>97.75</v>
      </c>
      <c r="T10" s="42">
        <v>1500</v>
      </c>
      <c r="U10" s="33">
        <f t="shared" si="0"/>
        <v>0</v>
      </c>
    </row>
    <row r="11" spans="1:21" ht="12.75">
      <c r="A11" s="30" t="s">
        <v>8</v>
      </c>
      <c r="B11" s="31">
        <v>38153</v>
      </c>
      <c r="C11" s="32">
        <v>20</v>
      </c>
      <c r="D11" s="33">
        <v>8.07</v>
      </c>
      <c r="E11" s="34">
        <v>56</v>
      </c>
      <c r="F11" s="34">
        <v>9</v>
      </c>
      <c r="G11" s="35">
        <v>188</v>
      </c>
      <c r="H11" s="34">
        <v>90.2</v>
      </c>
      <c r="I11" s="33">
        <v>0</v>
      </c>
      <c r="J11" s="33">
        <v>0</v>
      </c>
      <c r="K11" s="33">
        <v>0.24</v>
      </c>
      <c r="L11" s="33">
        <v>10.32</v>
      </c>
      <c r="M11" s="33">
        <v>92.56</v>
      </c>
      <c r="N11" s="33">
        <v>2.14</v>
      </c>
      <c r="O11" s="33">
        <v>3.15</v>
      </c>
      <c r="P11" s="33">
        <v>0</v>
      </c>
      <c r="Q11" s="32">
        <v>0.075</v>
      </c>
      <c r="R11" s="33">
        <v>1.31</v>
      </c>
      <c r="S11" s="33">
        <v>28.04</v>
      </c>
      <c r="T11" s="36">
        <v>910</v>
      </c>
      <c r="U11" s="33">
        <f t="shared" si="0"/>
        <v>7.439999999999998</v>
      </c>
    </row>
    <row r="12" spans="1:21" ht="12.75">
      <c r="A12" s="37" t="s">
        <v>8</v>
      </c>
      <c r="B12" s="43">
        <v>38182</v>
      </c>
      <c r="C12" s="44">
        <v>25</v>
      </c>
      <c r="D12" s="45">
        <v>8.2</v>
      </c>
      <c r="E12" s="46">
        <v>26</v>
      </c>
      <c r="F12" s="46">
        <v>11</v>
      </c>
      <c r="G12" s="47">
        <v>197</v>
      </c>
      <c r="H12" s="46">
        <v>98</v>
      </c>
      <c r="I12" s="45">
        <v>0</v>
      </c>
      <c r="J12" s="33">
        <v>0</v>
      </c>
      <c r="K12" s="45">
        <v>0.23</v>
      </c>
      <c r="L12" s="45">
        <v>10.1</v>
      </c>
      <c r="M12" s="45">
        <v>95.1</v>
      </c>
      <c r="N12" s="45">
        <v>0.94</v>
      </c>
      <c r="O12" s="45">
        <v>6.71</v>
      </c>
      <c r="P12" s="45">
        <v>0</v>
      </c>
      <c r="Q12" s="44">
        <v>0.07</v>
      </c>
      <c r="R12" s="45">
        <v>1.53</v>
      </c>
      <c r="S12" s="45">
        <v>36.45</v>
      </c>
      <c r="T12" s="47">
        <v>930</v>
      </c>
      <c r="U12" s="33">
        <f t="shared" si="0"/>
        <v>4.900000000000006</v>
      </c>
    </row>
    <row r="13" spans="1:21" ht="12.75">
      <c r="A13" s="37" t="s">
        <v>8</v>
      </c>
      <c r="B13" s="43">
        <v>38258</v>
      </c>
      <c r="C13" s="44">
        <v>2</v>
      </c>
      <c r="D13" s="45">
        <v>8.2</v>
      </c>
      <c r="E13" s="46">
        <v>44.4</v>
      </c>
      <c r="F13" s="46">
        <v>9</v>
      </c>
      <c r="G13" s="47">
        <v>282</v>
      </c>
      <c r="H13" s="46">
        <v>129.5</v>
      </c>
      <c r="I13" s="45">
        <v>0</v>
      </c>
      <c r="J13" s="33">
        <v>0.078</v>
      </c>
      <c r="K13" s="45">
        <v>0.23</v>
      </c>
      <c r="L13" s="45">
        <v>11.18</v>
      </c>
      <c r="M13" s="45">
        <v>100</v>
      </c>
      <c r="N13" s="45">
        <v>0.36</v>
      </c>
      <c r="O13" s="45">
        <v>0.61</v>
      </c>
      <c r="P13" s="45">
        <v>0</v>
      </c>
      <c r="Q13" s="44">
        <v>0.27</v>
      </c>
      <c r="R13" s="45">
        <v>2.31</v>
      </c>
      <c r="S13" s="45">
        <v>57.17</v>
      </c>
      <c r="T13" s="47">
        <v>9300</v>
      </c>
      <c r="U13" s="33">
        <f t="shared" si="0"/>
        <v>0</v>
      </c>
    </row>
    <row r="14" spans="1:21" ht="12.75">
      <c r="A14" s="37" t="s">
        <v>8</v>
      </c>
      <c r="B14" s="43">
        <v>38301</v>
      </c>
      <c r="C14" s="44">
        <v>7</v>
      </c>
      <c r="D14" s="45">
        <v>8.21</v>
      </c>
      <c r="E14" s="46">
        <v>18.2</v>
      </c>
      <c r="F14" s="46">
        <v>4</v>
      </c>
      <c r="G14" s="47">
        <v>283</v>
      </c>
      <c r="H14" s="46">
        <v>149.6</v>
      </c>
      <c r="I14" s="45">
        <v>0</v>
      </c>
      <c r="J14" s="33">
        <v>0</v>
      </c>
      <c r="K14" s="45">
        <v>0.29</v>
      </c>
      <c r="L14" s="45">
        <v>12.98</v>
      </c>
      <c r="M14" s="45">
        <v>100</v>
      </c>
      <c r="N14" s="45">
        <v>2.05</v>
      </c>
      <c r="O14" s="45">
        <v>6.28</v>
      </c>
      <c r="P14" s="45">
        <v>0</v>
      </c>
      <c r="Q14" s="44">
        <v>0</v>
      </c>
      <c r="R14" s="45">
        <v>3.58</v>
      </c>
      <c r="S14" s="45">
        <v>59.71</v>
      </c>
      <c r="T14" s="47">
        <v>930</v>
      </c>
      <c r="U14" s="33">
        <f t="shared" si="0"/>
        <v>0</v>
      </c>
    </row>
    <row r="15" spans="1:21" ht="12.75">
      <c r="A15" s="30" t="s">
        <v>12</v>
      </c>
      <c r="B15" s="31">
        <v>37993</v>
      </c>
      <c r="C15" s="32">
        <v>0.5</v>
      </c>
      <c r="D15" s="33">
        <v>8.61</v>
      </c>
      <c r="E15" s="34">
        <v>1.8</v>
      </c>
      <c r="F15" s="34">
        <v>3</v>
      </c>
      <c r="G15" s="35">
        <v>173</v>
      </c>
      <c r="H15" s="34">
        <v>65.2</v>
      </c>
      <c r="I15" s="33">
        <v>0</v>
      </c>
      <c r="J15" s="33">
        <v>0</v>
      </c>
      <c r="K15" s="33">
        <v>0.22</v>
      </c>
      <c r="L15" s="33">
        <v>12.69</v>
      </c>
      <c r="M15" s="33">
        <v>99.06</v>
      </c>
      <c r="N15" s="33">
        <v>3.28</v>
      </c>
      <c r="O15" s="33">
        <v>3.33</v>
      </c>
      <c r="P15" s="33">
        <v>0</v>
      </c>
      <c r="Q15" s="32">
        <v>0</v>
      </c>
      <c r="R15" s="33">
        <v>1.35</v>
      </c>
      <c r="S15" s="33">
        <v>26.84</v>
      </c>
      <c r="T15" s="36">
        <v>9300</v>
      </c>
      <c r="U15" s="33">
        <f t="shared" si="0"/>
        <v>0.9399999999999977</v>
      </c>
    </row>
    <row r="16" spans="1:21" ht="12.75">
      <c r="A16" s="37" t="s">
        <v>12</v>
      </c>
      <c r="B16" s="48">
        <v>38047</v>
      </c>
      <c r="C16" s="38">
        <v>0.8</v>
      </c>
      <c r="D16" s="39">
        <v>8.14</v>
      </c>
      <c r="E16" s="40">
        <v>6.5</v>
      </c>
      <c r="F16" s="40">
        <v>4</v>
      </c>
      <c r="G16" s="41">
        <v>141</v>
      </c>
      <c r="H16" s="40">
        <v>77.3</v>
      </c>
      <c r="I16" s="39">
        <v>0</v>
      </c>
      <c r="J16" s="33">
        <v>0</v>
      </c>
      <c r="K16" s="39">
        <v>0.26</v>
      </c>
      <c r="L16" s="39">
        <v>11.72</v>
      </c>
      <c r="M16" s="39">
        <v>94.29</v>
      </c>
      <c r="N16" s="39">
        <v>2.52</v>
      </c>
      <c r="O16" s="39">
        <v>7.28</v>
      </c>
      <c r="P16" s="39">
        <v>0</v>
      </c>
      <c r="Q16" s="38">
        <v>0.021</v>
      </c>
      <c r="R16" s="39">
        <v>1.58</v>
      </c>
      <c r="S16" s="39">
        <v>26.45</v>
      </c>
      <c r="T16" s="42">
        <v>1500</v>
      </c>
      <c r="U16" s="33">
        <f t="shared" si="0"/>
        <v>5.709999999999994</v>
      </c>
    </row>
    <row r="17" spans="1:21" ht="12.75">
      <c r="A17" s="30" t="s">
        <v>12</v>
      </c>
      <c r="B17" s="31">
        <v>38138</v>
      </c>
      <c r="C17" s="32">
        <v>3</v>
      </c>
      <c r="D17" s="33">
        <v>8.37</v>
      </c>
      <c r="E17" s="34">
        <v>143.6</v>
      </c>
      <c r="F17" s="34">
        <v>11</v>
      </c>
      <c r="G17" s="35">
        <v>190</v>
      </c>
      <c r="H17" s="34">
        <v>112.5</v>
      </c>
      <c r="I17" s="33">
        <v>0</v>
      </c>
      <c r="J17" s="33">
        <v>0</v>
      </c>
      <c r="K17" s="33">
        <v>0.31</v>
      </c>
      <c r="L17" s="33">
        <v>10.8</v>
      </c>
      <c r="M17" s="33">
        <v>100</v>
      </c>
      <c r="N17" s="33">
        <v>2.18</v>
      </c>
      <c r="O17" s="33">
        <v>2.98</v>
      </c>
      <c r="P17" s="33">
        <v>0</v>
      </c>
      <c r="Q17" s="32">
        <v>0.038</v>
      </c>
      <c r="R17" s="33">
        <v>1.65</v>
      </c>
      <c r="S17" s="33">
        <v>27.07</v>
      </c>
      <c r="T17" s="36">
        <v>4300</v>
      </c>
      <c r="U17" s="33">
        <f t="shared" si="0"/>
        <v>0</v>
      </c>
    </row>
    <row r="18" spans="1:21" ht="12.75">
      <c r="A18" s="37" t="s">
        <v>12</v>
      </c>
      <c r="B18" s="43">
        <v>38180</v>
      </c>
      <c r="C18" s="44">
        <v>3</v>
      </c>
      <c r="D18" s="45">
        <v>8.26</v>
      </c>
      <c r="E18" s="46">
        <v>33.4</v>
      </c>
      <c r="F18" s="46">
        <v>9.5</v>
      </c>
      <c r="G18" s="47">
        <v>211</v>
      </c>
      <c r="H18" s="46">
        <v>96.3</v>
      </c>
      <c r="I18" s="45">
        <v>0</v>
      </c>
      <c r="J18" s="33">
        <v>0</v>
      </c>
      <c r="K18" s="45">
        <v>0.25</v>
      </c>
      <c r="L18" s="45">
        <v>10.94</v>
      </c>
      <c r="M18" s="45">
        <v>100</v>
      </c>
      <c r="N18" s="45">
        <v>2.67</v>
      </c>
      <c r="O18" s="45">
        <v>4.16</v>
      </c>
      <c r="P18" s="45">
        <v>0</v>
      </c>
      <c r="Q18" s="44">
        <v>0.035</v>
      </c>
      <c r="R18" s="45">
        <v>1.37</v>
      </c>
      <c r="S18" s="45">
        <v>29.95</v>
      </c>
      <c r="T18" s="47">
        <v>9300</v>
      </c>
      <c r="U18" s="33">
        <f t="shared" si="0"/>
        <v>0</v>
      </c>
    </row>
    <row r="19" spans="1:21" ht="12.75">
      <c r="A19" s="37" t="s">
        <v>12</v>
      </c>
      <c r="B19" s="43">
        <v>38243</v>
      </c>
      <c r="C19" s="44">
        <v>2</v>
      </c>
      <c r="D19" s="45">
        <v>8.26</v>
      </c>
      <c r="E19" s="46">
        <v>76</v>
      </c>
      <c r="F19" s="46">
        <v>11</v>
      </c>
      <c r="G19" s="47">
        <v>171</v>
      </c>
      <c r="H19" s="46">
        <v>76.9</v>
      </c>
      <c r="I19" s="45">
        <v>0</v>
      </c>
      <c r="J19" s="33">
        <v>0</v>
      </c>
      <c r="K19" s="45">
        <v>0.26</v>
      </c>
      <c r="L19" s="45">
        <v>10.34</v>
      </c>
      <c r="M19" s="45">
        <v>97.46</v>
      </c>
      <c r="N19" s="45">
        <v>1</v>
      </c>
      <c r="O19" s="45">
        <v>3.4</v>
      </c>
      <c r="P19" s="45">
        <v>0</v>
      </c>
      <c r="Q19" s="44">
        <v>0.098</v>
      </c>
      <c r="R19" s="45">
        <v>0.89</v>
      </c>
      <c r="S19" s="45">
        <v>22.79</v>
      </c>
      <c r="T19" s="47">
        <v>4300</v>
      </c>
      <c r="U19" s="33">
        <f t="shared" si="0"/>
        <v>2.5400000000000063</v>
      </c>
    </row>
    <row r="20" spans="1:21" ht="12.75">
      <c r="A20" s="37" t="s">
        <v>12</v>
      </c>
      <c r="B20" s="43">
        <v>38302</v>
      </c>
      <c r="C20" s="44">
        <v>8</v>
      </c>
      <c r="D20" s="45">
        <v>8.07</v>
      </c>
      <c r="E20" s="46">
        <v>47.4</v>
      </c>
      <c r="F20" s="46">
        <v>6</v>
      </c>
      <c r="G20" s="47">
        <v>151</v>
      </c>
      <c r="H20" s="46">
        <v>78.3</v>
      </c>
      <c r="I20" s="45">
        <v>0</v>
      </c>
      <c r="J20" s="33">
        <v>0.047</v>
      </c>
      <c r="K20" s="45">
        <v>0.25</v>
      </c>
      <c r="L20" s="45">
        <v>12.46</v>
      </c>
      <c r="M20" s="45">
        <v>100</v>
      </c>
      <c r="N20" s="45">
        <v>2.38</v>
      </c>
      <c r="O20" s="45">
        <v>3.9</v>
      </c>
      <c r="P20" s="45">
        <v>0</v>
      </c>
      <c r="Q20" s="44">
        <v>0</v>
      </c>
      <c r="R20" s="45">
        <v>1.12</v>
      </c>
      <c r="S20" s="45">
        <v>24.97</v>
      </c>
      <c r="T20" s="47">
        <v>9300</v>
      </c>
      <c r="U20" s="33">
        <f t="shared" si="0"/>
        <v>0</v>
      </c>
    </row>
    <row r="21" spans="1:21" ht="12.75">
      <c r="A21" s="37" t="s">
        <v>15</v>
      </c>
      <c r="B21" s="48">
        <v>38007</v>
      </c>
      <c r="C21" s="38">
        <v>0.2</v>
      </c>
      <c r="D21" s="39">
        <v>8.21</v>
      </c>
      <c r="E21" s="40">
        <v>3.1</v>
      </c>
      <c r="F21" s="40">
        <v>3</v>
      </c>
      <c r="G21" s="41">
        <v>235</v>
      </c>
      <c r="H21" s="40">
        <v>105.8</v>
      </c>
      <c r="I21" s="39">
        <v>0</v>
      </c>
      <c r="J21" s="33">
        <v>0</v>
      </c>
      <c r="K21" s="39">
        <v>0.45</v>
      </c>
      <c r="L21" s="39">
        <v>11.47</v>
      </c>
      <c r="M21" s="39">
        <v>95.34</v>
      </c>
      <c r="N21" s="39">
        <v>1.68</v>
      </c>
      <c r="O21" s="39">
        <v>5.82</v>
      </c>
      <c r="P21" s="39">
        <v>0</v>
      </c>
      <c r="Q21" s="38">
        <v>0</v>
      </c>
      <c r="R21" s="39">
        <v>10.7</v>
      </c>
      <c r="S21" s="39">
        <v>16</v>
      </c>
      <c r="T21" s="42">
        <v>430</v>
      </c>
      <c r="U21" s="33">
        <f t="shared" si="0"/>
        <v>4.659999999999997</v>
      </c>
    </row>
    <row r="22" spans="1:21" ht="12.75">
      <c r="A22" s="30" t="s">
        <v>15</v>
      </c>
      <c r="B22" s="31">
        <v>38075</v>
      </c>
      <c r="C22" s="32">
        <v>0.3</v>
      </c>
      <c r="D22" s="33">
        <v>8.12</v>
      </c>
      <c r="E22" s="34">
        <v>0.5</v>
      </c>
      <c r="F22" s="34">
        <v>3</v>
      </c>
      <c r="G22" s="35">
        <v>200</v>
      </c>
      <c r="H22" s="34">
        <v>96.1</v>
      </c>
      <c r="I22" s="33">
        <v>0</v>
      </c>
      <c r="J22" s="33">
        <v>0</v>
      </c>
      <c r="K22" s="33">
        <v>0.44</v>
      </c>
      <c r="L22" s="33">
        <v>11.47</v>
      </c>
      <c r="M22" s="33">
        <v>94.79</v>
      </c>
      <c r="N22" s="33">
        <v>1.62</v>
      </c>
      <c r="O22" s="33">
        <v>3.12</v>
      </c>
      <c r="P22" s="33">
        <v>0</v>
      </c>
      <c r="Q22" s="32">
        <v>0</v>
      </c>
      <c r="R22" s="33">
        <v>12.2</v>
      </c>
      <c r="S22" s="33">
        <v>14.93</v>
      </c>
      <c r="T22" s="36">
        <v>750</v>
      </c>
      <c r="U22" s="33">
        <f t="shared" si="0"/>
        <v>5.209999999999994</v>
      </c>
    </row>
    <row r="23" spans="1:21" ht="12.75">
      <c r="A23" s="37" t="s">
        <v>15</v>
      </c>
      <c r="B23" s="48">
        <v>38139</v>
      </c>
      <c r="C23" s="38">
        <v>1</v>
      </c>
      <c r="D23" s="39">
        <v>8.15</v>
      </c>
      <c r="E23" s="40">
        <v>6.4</v>
      </c>
      <c r="F23" s="40">
        <v>8</v>
      </c>
      <c r="G23" s="41">
        <v>127</v>
      </c>
      <c r="H23" s="40">
        <v>59.1</v>
      </c>
      <c r="I23" s="39">
        <v>0</v>
      </c>
      <c r="J23" s="33">
        <v>0</v>
      </c>
      <c r="K23" s="39">
        <v>0.26</v>
      </c>
      <c r="L23" s="39">
        <v>9.74</v>
      </c>
      <c r="M23" s="39">
        <v>91.11</v>
      </c>
      <c r="N23" s="39">
        <v>0.35</v>
      </c>
      <c r="O23" s="39">
        <v>1.72</v>
      </c>
      <c r="P23" s="39">
        <v>0</v>
      </c>
      <c r="Q23" s="38">
        <v>0</v>
      </c>
      <c r="R23" s="39">
        <v>2.04</v>
      </c>
      <c r="S23" s="39">
        <v>9.16</v>
      </c>
      <c r="T23" s="42">
        <v>750</v>
      </c>
      <c r="U23" s="33">
        <f t="shared" si="0"/>
        <v>8.89</v>
      </c>
    </row>
    <row r="24" spans="1:21" ht="12.75">
      <c r="A24" s="37" t="s">
        <v>15</v>
      </c>
      <c r="B24" s="43">
        <v>38175</v>
      </c>
      <c r="C24" s="44">
        <v>1.5</v>
      </c>
      <c r="D24" s="45">
        <v>8.12</v>
      </c>
      <c r="E24" s="46">
        <v>13.8</v>
      </c>
      <c r="F24" s="46">
        <v>9</v>
      </c>
      <c r="G24" s="47">
        <v>122</v>
      </c>
      <c r="H24" s="46">
        <v>86.5</v>
      </c>
      <c r="I24" s="45">
        <v>0</v>
      </c>
      <c r="J24" s="33">
        <v>0</v>
      </c>
      <c r="K24" s="45">
        <v>0.23</v>
      </c>
      <c r="L24" s="45">
        <v>9.86</v>
      </c>
      <c r="M24" s="45">
        <v>94.53</v>
      </c>
      <c r="N24" s="45">
        <v>1.67</v>
      </c>
      <c r="O24" s="45">
        <v>2.2</v>
      </c>
      <c r="P24" s="45">
        <v>0</v>
      </c>
      <c r="Q24" s="44">
        <v>0</v>
      </c>
      <c r="R24" s="45">
        <v>2.63</v>
      </c>
      <c r="S24" s="45">
        <v>10.44</v>
      </c>
      <c r="T24" s="47">
        <v>930</v>
      </c>
      <c r="U24" s="33">
        <f t="shared" si="0"/>
        <v>5.469999999999999</v>
      </c>
    </row>
    <row r="25" spans="1:21" ht="12.75">
      <c r="A25" s="37" t="s">
        <v>15</v>
      </c>
      <c r="B25" s="43">
        <v>38250</v>
      </c>
      <c r="C25" s="44">
        <v>0.4</v>
      </c>
      <c r="D25" s="45">
        <v>8.21</v>
      </c>
      <c r="E25" s="46">
        <v>1.6</v>
      </c>
      <c r="F25" s="46">
        <v>9</v>
      </c>
      <c r="G25" s="47">
        <v>191</v>
      </c>
      <c r="H25" s="46">
        <v>87.5</v>
      </c>
      <c r="I25" s="45">
        <v>0</v>
      </c>
      <c r="J25" s="33">
        <v>0.086</v>
      </c>
      <c r="K25" s="45">
        <v>0.23</v>
      </c>
      <c r="L25" s="45">
        <v>9.77</v>
      </c>
      <c r="M25" s="45">
        <v>93.14</v>
      </c>
      <c r="N25" s="45">
        <v>0.84</v>
      </c>
      <c r="O25" s="45">
        <v>1.45</v>
      </c>
      <c r="P25" s="45">
        <v>0</v>
      </c>
      <c r="Q25" s="44">
        <v>0.011</v>
      </c>
      <c r="R25" s="45">
        <v>2.12</v>
      </c>
      <c r="S25" s="45">
        <v>16.17</v>
      </c>
      <c r="T25" s="47">
        <v>430</v>
      </c>
      <c r="U25" s="33">
        <f t="shared" si="0"/>
        <v>6.859999999999999</v>
      </c>
    </row>
    <row r="26" spans="1:21" ht="12.75">
      <c r="A26" s="37" t="s">
        <v>15</v>
      </c>
      <c r="B26" s="43">
        <v>38313</v>
      </c>
      <c r="C26" s="44">
        <v>0.3</v>
      </c>
      <c r="D26" s="45">
        <v>8.28</v>
      </c>
      <c r="E26" s="46">
        <v>1.5</v>
      </c>
      <c r="F26" s="46">
        <v>4</v>
      </c>
      <c r="G26" s="47">
        <v>181</v>
      </c>
      <c r="H26" s="46">
        <v>82.8</v>
      </c>
      <c r="I26" s="45">
        <v>0</v>
      </c>
      <c r="J26" s="33">
        <v>0</v>
      </c>
      <c r="K26" s="45">
        <v>0.3</v>
      </c>
      <c r="L26" s="45">
        <v>11.93</v>
      </c>
      <c r="M26" s="45">
        <v>100</v>
      </c>
      <c r="N26" s="45">
        <v>2.08</v>
      </c>
      <c r="O26" s="45">
        <v>2.14</v>
      </c>
      <c r="P26" s="45">
        <v>0</v>
      </c>
      <c r="Q26" s="44">
        <v>0.099</v>
      </c>
      <c r="R26" s="45">
        <v>4.84</v>
      </c>
      <c r="S26" s="45">
        <v>18.68</v>
      </c>
      <c r="T26" s="47">
        <v>430</v>
      </c>
      <c r="U26" s="33">
        <f t="shared" si="0"/>
        <v>0</v>
      </c>
    </row>
    <row r="27" spans="1:21" ht="12.75">
      <c r="A27" s="30" t="s">
        <v>19</v>
      </c>
      <c r="B27" s="31">
        <v>38019</v>
      </c>
      <c r="C27" s="32">
        <v>0.8</v>
      </c>
      <c r="D27" s="33">
        <v>8.22</v>
      </c>
      <c r="E27" s="34">
        <v>1.1</v>
      </c>
      <c r="F27" s="34">
        <v>2</v>
      </c>
      <c r="G27" s="35">
        <v>292</v>
      </c>
      <c r="H27" s="34">
        <v>135.7</v>
      </c>
      <c r="I27" s="33">
        <v>0</v>
      </c>
      <c r="J27" s="33">
        <v>0</v>
      </c>
      <c r="K27" s="33">
        <v>0.33</v>
      </c>
      <c r="L27" s="33">
        <v>10.94</v>
      </c>
      <c r="M27" s="33">
        <v>92.4</v>
      </c>
      <c r="N27" s="33">
        <v>0.63</v>
      </c>
      <c r="O27" s="33">
        <v>5.41</v>
      </c>
      <c r="P27" s="33">
        <v>0</v>
      </c>
      <c r="Q27" s="32">
        <v>0</v>
      </c>
      <c r="R27" s="33">
        <v>3.76</v>
      </c>
      <c r="S27" s="33">
        <v>50.92</v>
      </c>
      <c r="T27" s="36">
        <v>230</v>
      </c>
      <c r="U27" s="33">
        <f t="shared" si="0"/>
        <v>7.599999999999994</v>
      </c>
    </row>
    <row r="28" spans="1:21" ht="12.75">
      <c r="A28" s="30" t="s">
        <v>19</v>
      </c>
      <c r="B28" s="31">
        <v>38063</v>
      </c>
      <c r="C28" s="32">
        <v>0.7</v>
      </c>
      <c r="D28" s="33">
        <v>8.3</v>
      </c>
      <c r="E28" s="34">
        <v>8.5</v>
      </c>
      <c r="F28" s="34">
        <v>4</v>
      </c>
      <c r="G28" s="35">
        <v>260</v>
      </c>
      <c r="H28" s="34">
        <v>133.1</v>
      </c>
      <c r="I28" s="33">
        <v>0</v>
      </c>
      <c r="J28" s="33">
        <v>0</v>
      </c>
      <c r="K28" s="33">
        <v>0.37</v>
      </c>
      <c r="L28" s="33">
        <v>10.47</v>
      </c>
      <c r="M28" s="33">
        <v>92.49</v>
      </c>
      <c r="N28" s="33">
        <v>1.75</v>
      </c>
      <c r="O28" s="33">
        <v>6.03</v>
      </c>
      <c r="P28" s="33">
        <v>0</v>
      </c>
      <c r="Q28" s="32">
        <v>0</v>
      </c>
      <c r="R28" s="33">
        <v>7.04</v>
      </c>
      <c r="S28" s="33">
        <v>48.46</v>
      </c>
      <c r="T28" s="36">
        <v>150</v>
      </c>
      <c r="U28" s="33">
        <f t="shared" si="0"/>
        <v>7.510000000000005</v>
      </c>
    </row>
    <row r="29" spans="1:21" ht="12.75">
      <c r="A29" s="30" t="s">
        <v>19</v>
      </c>
      <c r="B29" s="31">
        <v>38148</v>
      </c>
      <c r="C29" s="32">
        <v>2.5</v>
      </c>
      <c r="D29" s="33">
        <v>8.06</v>
      </c>
      <c r="E29" s="34">
        <v>28.4</v>
      </c>
      <c r="F29" s="34">
        <v>8</v>
      </c>
      <c r="G29" s="35">
        <v>150</v>
      </c>
      <c r="H29" s="34">
        <v>69.8</v>
      </c>
      <c r="I29" s="33">
        <v>0</v>
      </c>
      <c r="J29" s="33">
        <v>0</v>
      </c>
      <c r="K29" s="33">
        <v>0.29</v>
      </c>
      <c r="L29" s="33">
        <v>9.77</v>
      </c>
      <c r="M29" s="33">
        <v>95.41</v>
      </c>
      <c r="N29" s="33">
        <v>1.39</v>
      </c>
      <c r="O29" s="33">
        <v>2.15</v>
      </c>
      <c r="P29" s="33">
        <v>0</v>
      </c>
      <c r="Q29" s="32">
        <v>0.03</v>
      </c>
      <c r="R29" s="33">
        <v>1.27</v>
      </c>
      <c r="S29" s="33">
        <v>16.15</v>
      </c>
      <c r="T29" s="36">
        <v>4300</v>
      </c>
      <c r="U29" s="33">
        <f t="shared" si="0"/>
        <v>4.590000000000003</v>
      </c>
    </row>
    <row r="30" spans="1:21" ht="12.75">
      <c r="A30" s="37" t="s">
        <v>19</v>
      </c>
      <c r="B30" s="43">
        <v>38188</v>
      </c>
      <c r="C30" s="44">
        <v>3.5</v>
      </c>
      <c r="D30" s="45">
        <v>7.99</v>
      </c>
      <c r="E30" s="46">
        <v>41.8</v>
      </c>
      <c r="F30" s="46">
        <v>9</v>
      </c>
      <c r="G30" s="47">
        <v>123</v>
      </c>
      <c r="H30" s="46">
        <v>61.1</v>
      </c>
      <c r="I30" s="45">
        <v>0</v>
      </c>
      <c r="J30" s="33">
        <v>0.047</v>
      </c>
      <c r="K30" s="45">
        <v>0.32</v>
      </c>
      <c r="L30" s="45">
        <v>9.69</v>
      </c>
      <c r="M30" s="45">
        <v>97.48</v>
      </c>
      <c r="N30" s="45">
        <v>0.79</v>
      </c>
      <c r="O30" s="45">
        <v>4.18</v>
      </c>
      <c r="P30" s="45">
        <v>0</v>
      </c>
      <c r="Q30" s="44">
        <v>0.09</v>
      </c>
      <c r="R30" s="45">
        <v>0.88</v>
      </c>
      <c r="S30" s="45">
        <v>17.5</v>
      </c>
      <c r="T30" s="47">
        <v>4300</v>
      </c>
      <c r="U30" s="33">
        <f t="shared" si="0"/>
        <v>2.519999999999996</v>
      </c>
    </row>
    <row r="31" spans="1:21" ht="12.75">
      <c r="A31" s="37" t="s">
        <v>19</v>
      </c>
      <c r="B31" s="43">
        <v>38259</v>
      </c>
      <c r="C31" s="44">
        <v>2.3</v>
      </c>
      <c r="D31" s="45">
        <v>8.11</v>
      </c>
      <c r="E31" s="46">
        <v>7.6</v>
      </c>
      <c r="F31" s="46">
        <v>6</v>
      </c>
      <c r="G31" s="47">
        <v>229</v>
      </c>
      <c r="H31" s="46">
        <v>97.4</v>
      </c>
      <c r="I31" s="45">
        <v>0</v>
      </c>
      <c r="J31" s="33">
        <v>0.078</v>
      </c>
      <c r="K31" s="45">
        <v>0.28</v>
      </c>
      <c r="L31" s="45">
        <v>10.35</v>
      </c>
      <c r="M31" s="45">
        <v>96.91</v>
      </c>
      <c r="N31" s="45">
        <v>0.86</v>
      </c>
      <c r="O31" s="45">
        <v>2.34</v>
      </c>
      <c r="P31" s="45">
        <v>0</v>
      </c>
      <c r="Q31" s="44">
        <v>0</v>
      </c>
      <c r="R31" s="45">
        <v>1.57</v>
      </c>
      <c r="S31" s="45">
        <v>33.51</v>
      </c>
      <c r="T31" s="47">
        <v>9300</v>
      </c>
      <c r="U31" s="33">
        <f t="shared" si="0"/>
        <v>3.0900000000000034</v>
      </c>
    </row>
    <row r="32" spans="1:21" ht="12.75">
      <c r="A32" s="37" t="s">
        <v>19</v>
      </c>
      <c r="B32" s="43">
        <v>38328</v>
      </c>
      <c r="C32" s="44">
        <v>1.5</v>
      </c>
      <c r="D32" s="45">
        <v>8.81</v>
      </c>
      <c r="E32" s="46">
        <v>175.8</v>
      </c>
      <c r="F32" s="46">
        <v>4</v>
      </c>
      <c r="G32" s="47">
        <v>250</v>
      </c>
      <c r="H32" s="46">
        <v>122.9</v>
      </c>
      <c r="I32" s="45">
        <v>0</v>
      </c>
      <c r="J32" s="33">
        <v>0</v>
      </c>
      <c r="K32" s="45">
        <v>0.32</v>
      </c>
      <c r="L32" s="45">
        <v>10.95</v>
      </c>
      <c r="M32" s="45">
        <v>97.16</v>
      </c>
      <c r="N32" s="45">
        <v>1.04</v>
      </c>
      <c r="O32" s="45">
        <v>6.02</v>
      </c>
      <c r="P32" s="45">
        <v>0</v>
      </c>
      <c r="Q32" s="44">
        <v>0.324</v>
      </c>
      <c r="R32" s="45">
        <v>3.13</v>
      </c>
      <c r="S32" s="45">
        <v>43.88</v>
      </c>
      <c r="T32" s="47">
        <v>430</v>
      </c>
      <c r="U32" s="33">
        <f t="shared" si="0"/>
        <v>2.8400000000000034</v>
      </c>
    </row>
    <row r="33" spans="1:21" ht="12.75">
      <c r="A33" s="30" t="s">
        <v>23</v>
      </c>
      <c r="B33" s="31">
        <v>38005</v>
      </c>
      <c r="C33" s="32">
        <v>0.1</v>
      </c>
      <c r="D33" s="33">
        <v>8.32</v>
      </c>
      <c r="E33" s="34">
        <v>1.3</v>
      </c>
      <c r="F33" s="34">
        <v>2.5</v>
      </c>
      <c r="G33" s="35">
        <v>626</v>
      </c>
      <c r="H33" s="34">
        <v>337.9</v>
      </c>
      <c r="I33" s="33">
        <v>0</v>
      </c>
      <c r="J33" s="33">
        <v>0</v>
      </c>
      <c r="K33" s="33">
        <v>0.51</v>
      </c>
      <c r="L33" s="33">
        <v>12.67</v>
      </c>
      <c r="M33" s="33">
        <v>98.83</v>
      </c>
      <c r="N33" s="33">
        <v>2.12</v>
      </c>
      <c r="O33" s="33">
        <v>8.32</v>
      </c>
      <c r="P33" s="33">
        <v>0</v>
      </c>
      <c r="Q33" s="32">
        <v>0.102</v>
      </c>
      <c r="R33" s="33">
        <v>23.1</v>
      </c>
      <c r="S33" s="33">
        <v>143.5</v>
      </c>
      <c r="T33" s="36">
        <v>0</v>
      </c>
      <c r="U33" s="33">
        <f t="shared" si="0"/>
        <v>1.1700000000000017</v>
      </c>
    </row>
    <row r="34" spans="1:21" ht="12.75">
      <c r="A34" s="37" t="s">
        <v>23</v>
      </c>
      <c r="B34" s="48">
        <v>38050</v>
      </c>
      <c r="C34" s="38">
        <v>0.1</v>
      </c>
      <c r="D34" s="39">
        <v>8.3</v>
      </c>
      <c r="E34" s="40">
        <v>0.4</v>
      </c>
      <c r="F34" s="40">
        <v>1.5</v>
      </c>
      <c r="G34" s="41">
        <v>529</v>
      </c>
      <c r="H34" s="40">
        <v>316</v>
      </c>
      <c r="I34" s="39">
        <v>0</v>
      </c>
      <c r="J34" s="33">
        <v>0</v>
      </c>
      <c r="K34" s="39">
        <v>0.41</v>
      </c>
      <c r="L34" s="39">
        <v>12.93</v>
      </c>
      <c r="M34" s="39">
        <v>97.81</v>
      </c>
      <c r="N34" s="39">
        <v>0.41</v>
      </c>
      <c r="O34" s="39">
        <v>1.25</v>
      </c>
      <c r="P34" s="39">
        <v>0</v>
      </c>
      <c r="Q34" s="38">
        <v>0.11</v>
      </c>
      <c r="R34" s="39">
        <v>14.9</v>
      </c>
      <c r="S34" s="39">
        <v>163.45</v>
      </c>
      <c r="T34" s="42">
        <v>15000</v>
      </c>
      <c r="U34" s="33">
        <f t="shared" si="0"/>
        <v>2.1899999999999977</v>
      </c>
    </row>
    <row r="35" spans="1:21" ht="12.75">
      <c r="A35" s="30" t="s">
        <v>23</v>
      </c>
      <c r="B35" s="31">
        <v>38152</v>
      </c>
      <c r="C35" s="32">
        <v>3.5</v>
      </c>
      <c r="D35" s="33">
        <v>8.01</v>
      </c>
      <c r="E35" s="34">
        <v>23.4</v>
      </c>
      <c r="F35" s="34">
        <v>7</v>
      </c>
      <c r="G35" s="35">
        <v>130</v>
      </c>
      <c r="H35" s="34">
        <v>69.9</v>
      </c>
      <c r="I35" s="33">
        <v>0</v>
      </c>
      <c r="J35" s="33">
        <v>0</v>
      </c>
      <c r="K35" s="33">
        <v>0.28</v>
      </c>
      <c r="L35" s="33">
        <v>11.6</v>
      </c>
      <c r="M35" s="33">
        <v>100</v>
      </c>
      <c r="N35" s="33">
        <v>2.68</v>
      </c>
      <c r="O35" s="33">
        <v>3.12</v>
      </c>
      <c r="P35" s="33">
        <v>0</v>
      </c>
      <c r="Q35" s="32">
        <v>0</v>
      </c>
      <c r="R35" s="33">
        <v>0.96</v>
      </c>
      <c r="S35" s="33">
        <v>17.79</v>
      </c>
      <c r="T35" s="36">
        <v>9300</v>
      </c>
      <c r="U35" s="33">
        <f t="shared" si="0"/>
        <v>0</v>
      </c>
    </row>
    <row r="36" spans="1:21" ht="12.75">
      <c r="A36" s="37" t="s">
        <v>23</v>
      </c>
      <c r="B36" s="43">
        <v>38187</v>
      </c>
      <c r="C36" s="44">
        <v>5</v>
      </c>
      <c r="D36" s="45">
        <v>8.02</v>
      </c>
      <c r="E36" s="46">
        <v>76.9</v>
      </c>
      <c r="F36" s="46">
        <v>12.5</v>
      </c>
      <c r="G36" s="47">
        <v>121</v>
      </c>
      <c r="H36" s="46">
        <v>60.4</v>
      </c>
      <c r="I36" s="45">
        <v>0</v>
      </c>
      <c r="J36" s="33">
        <v>0</v>
      </c>
      <c r="K36" s="45">
        <v>0.28</v>
      </c>
      <c r="L36" s="45">
        <v>10.09</v>
      </c>
      <c r="M36" s="45">
        <v>99.51</v>
      </c>
      <c r="N36" s="45">
        <v>1.15</v>
      </c>
      <c r="O36" s="45">
        <v>6.5</v>
      </c>
      <c r="P36" s="45">
        <v>0</v>
      </c>
      <c r="Q36" s="44">
        <v>0.079</v>
      </c>
      <c r="R36" s="45">
        <v>0.92</v>
      </c>
      <c r="S36" s="45">
        <v>19.25</v>
      </c>
      <c r="T36" s="47">
        <v>2400</v>
      </c>
      <c r="U36" s="33">
        <f t="shared" si="0"/>
        <v>0.4899999999999949</v>
      </c>
    </row>
    <row r="37" spans="1:21" ht="12.75">
      <c r="A37" s="37" t="s">
        <v>23</v>
      </c>
      <c r="B37" s="43">
        <v>38244</v>
      </c>
      <c r="C37" s="44">
        <v>0.15</v>
      </c>
      <c r="D37" s="45">
        <v>8.22</v>
      </c>
      <c r="E37" s="46">
        <v>19.9</v>
      </c>
      <c r="F37" s="46">
        <v>11</v>
      </c>
      <c r="G37" s="47">
        <v>220</v>
      </c>
      <c r="H37" s="46">
        <v>97.1</v>
      </c>
      <c r="I37" s="45">
        <v>0</v>
      </c>
      <c r="J37" s="33">
        <v>0.094</v>
      </c>
      <c r="K37" s="45">
        <v>0.23</v>
      </c>
      <c r="L37" s="45">
        <v>9.69</v>
      </c>
      <c r="M37" s="45">
        <v>92.99</v>
      </c>
      <c r="N37" s="45">
        <v>2.24</v>
      </c>
      <c r="O37" s="45">
        <v>2.27</v>
      </c>
      <c r="P37" s="45">
        <v>0</v>
      </c>
      <c r="Q37" s="44">
        <v>0.046</v>
      </c>
      <c r="R37" s="45">
        <v>1.56</v>
      </c>
      <c r="S37" s="45">
        <v>39.18</v>
      </c>
      <c r="T37" s="47">
        <v>4300</v>
      </c>
      <c r="U37" s="33">
        <f t="shared" si="0"/>
        <v>7.010000000000005</v>
      </c>
    </row>
    <row r="38" spans="1:21" ht="12.75">
      <c r="A38" s="37" t="s">
        <v>23</v>
      </c>
      <c r="B38" s="43">
        <v>38301</v>
      </c>
      <c r="C38" s="44">
        <v>0.7</v>
      </c>
      <c r="D38" s="45">
        <v>8.2</v>
      </c>
      <c r="E38" s="46">
        <v>0.7</v>
      </c>
      <c r="F38" s="46">
        <v>4</v>
      </c>
      <c r="G38" s="47">
        <v>293</v>
      </c>
      <c r="H38" s="46">
        <v>156.1</v>
      </c>
      <c r="I38" s="45">
        <v>0</v>
      </c>
      <c r="J38" s="33">
        <v>0</v>
      </c>
      <c r="K38" s="45">
        <v>0.39</v>
      </c>
      <c r="L38" s="45">
        <v>12.6</v>
      </c>
      <c r="M38" s="45">
        <v>100</v>
      </c>
      <c r="N38" s="45">
        <v>0.8</v>
      </c>
      <c r="O38" s="45">
        <v>1.15</v>
      </c>
      <c r="P38" s="45">
        <v>0</v>
      </c>
      <c r="Q38" s="44">
        <v>0.047</v>
      </c>
      <c r="R38" s="45">
        <v>5.12</v>
      </c>
      <c r="S38" s="45">
        <v>73.34</v>
      </c>
      <c r="T38" s="47">
        <v>91</v>
      </c>
      <c r="U38" s="33">
        <f t="shared" si="0"/>
        <v>0</v>
      </c>
    </row>
    <row r="39" spans="1:21" ht="12.75">
      <c r="A39" s="30" t="s">
        <v>125</v>
      </c>
      <c r="B39" s="31">
        <v>38019</v>
      </c>
      <c r="C39" s="32">
        <v>0.2</v>
      </c>
      <c r="D39" s="33">
        <v>8.46</v>
      </c>
      <c r="E39" s="34">
        <v>0.9</v>
      </c>
      <c r="F39" s="34">
        <v>5.5</v>
      </c>
      <c r="G39" s="35">
        <v>343</v>
      </c>
      <c r="H39" s="34">
        <v>152.1</v>
      </c>
      <c r="I39" s="33">
        <v>0</v>
      </c>
      <c r="J39" s="33">
        <v>0.2</v>
      </c>
      <c r="K39" s="33">
        <v>1.08</v>
      </c>
      <c r="L39" s="33">
        <v>10.85</v>
      </c>
      <c r="M39" s="33">
        <v>95.93</v>
      </c>
      <c r="N39" s="33">
        <v>0.82</v>
      </c>
      <c r="O39" s="33">
        <v>8.53</v>
      </c>
      <c r="P39" s="33">
        <v>0</v>
      </c>
      <c r="Q39" s="32">
        <v>0.034</v>
      </c>
      <c r="R39" s="33">
        <v>7.06</v>
      </c>
      <c r="S39" s="33">
        <v>39.61</v>
      </c>
      <c r="T39" s="36">
        <v>930</v>
      </c>
      <c r="U39" s="33">
        <f t="shared" si="0"/>
        <v>4.069999999999993</v>
      </c>
    </row>
    <row r="40" spans="1:21" ht="12.75">
      <c r="A40" s="30" t="s">
        <v>125</v>
      </c>
      <c r="B40" s="31">
        <v>38063</v>
      </c>
      <c r="C40" s="32">
        <v>0.2</v>
      </c>
      <c r="D40" s="33">
        <v>8.41</v>
      </c>
      <c r="E40" s="34">
        <v>2.2</v>
      </c>
      <c r="F40" s="34">
        <v>8</v>
      </c>
      <c r="G40" s="35">
        <v>288</v>
      </c>
      <c r="H40" s="34">
        <v>153.5</v>
      </c>
      <c r="I40" s="33">
        <v>0</v>
      </c>
      <c r="J40" s="33">
        <v>0</v>
      </c>
      <c r="K40" s="33">
        <v>0.91</v>
      </c>
      <c r="L40" s="33">
        <v>10.4</v>
      </c>
      <c r="M40" s="33">
        <v>97.01</v>
      </c>
      <c r="N40" s="33">
        <v>1.44</v>
      </c>
      <c r="O40" s="33">
        <v>7.7</v>
      </c>
      <c r="P40" s="33">
        <v>0</v>
      </c>
      <c r="Q40" s="32">
        <v>0</v>
      </c>
      <c r="R40" s="33">
        <v>7.01</v>
      </c>
      <c r="S40" s="33">
        <v>41.18</v>
      </c>
      <c r="T40" s="36">
        <v>430</v>
      </c>
      <c r="U40" s="33">
        <f t="shared" si="0"/>
        <v>2.989999999999995</v>
      </c>
    </row>
    <row r="41" spans="1:21" ht="12.75">
      <c r="A41" s="30" t="s">
        <v>125</v>
      </c>
      <c r="B41" s="31">
        <v>38148</v>
      </c>
      <c r="C41" s="32">
        <v>2.5</v>
      </c>
      <c r="D41" s="33">
        <v>8.08</v>
      </c>
      <c r="E41" s="34">
        <v>55.8</v>
      </c>
      <c r="F41" s="34">
        <v>9</v>
      </c>
      <c r="G41" s="35">
        <v>164</v>
      </c>
      <c r="H41" s="34">
        <v>74</v>
      </c>
      <c r="I41" s="33">
        <v>0</v>
      </c>
      <c r="J41" s="33">
        <v>0</v>
      </c>
      <c r="K41" s="33">
        <v>0.32</v>
      </c>
      <c r="L41" s="33">
        <v>10.06</v>
      </c>
      <c r="M41" s="33">
        <v>96.73</v>
      </c>
      <c r="N41" s="33">
        <v>2.05</v>
      </c>
      <c r="O41" s="33">
        <v>2.08</v>
      </c>
      <c r="P41" s="33">
        <v>0</v>
      </c>
      <c r="Q41" s="32">
        <v>0</v>
      </c>
      <c r="R41" s="33">
        <v>1.59</v>
      </c>
      <c r="S41" s="33">
        <v>14.8</v>
      </c>
      <c r="T41" s="36">
        <v>4300</v>
      </c>
      <c r="U41" s="33">
        <f t="shared" si="0"/>
        <v>3.269999999999996</v>
      </c>
    </row>
    <row r="42" spans="1:21" ht="12.75">
      <c r="A42" s="37" t="s">
        <v>125</v>
      </c>
      <c r="B42" s="43">
        <v>38188</v>
      </c>
      <c r="C42" s="44">
        <v>0.8</v>
      </c>
      <c r="D42" s="45">
        <v>8.19</v>
      </c>
      <c r="E42" s="46">
        <v>8.9</v>
      </c>
      <c r="F42" s="46">
        <v>9</v>
      </c>
      <c r="G42" s="47">
        <v>205</v>
      </c>
      <c r="H42" s="46">
        <v>100.4</v>
      </c>
      <c r="I42" s="45">
        <v>0</v>
      </c>
      <c r="J42" s="33">
        <v>0.039</v>
      </c>
      <c r="K42" s="45">
        <v>0.58</v>
      </c>
      <c r="L42" s="45">
        <v>9.77</v>
      </c>
      <c r="M42" s="45">
        <v>94.4</v>
      </c>
      <c r="N42" s="45">
        <v>0.75</v>
      </c>
      <c r="O42" s="45">
        <v>1.08</v>
      </c>
      <c r="P42" s="45">
        <v>0</v>
      </c>
      <c r="Q42" s="44">
        <v>0.066</v>
      </c>
      <c r="R42" s="45">
        <v>3.77</v>
      </c>
      <c r="S42" s="45">
        <v>25.6</v>
      </c>
      <c r="T42" s="47">
        <v>15000</v>
      </c>
      <c r="U42" s="33">
        <f t="shared" si="0"/>
        <v>5.599999999999994</v>
      </c>
    </row>
    <row r="43" spans="1:21" ht="12.75">
      <c r="A43" s="37" t="s">
        <v>125</v>
      </c>
      <c r="B43" s="43">
        <v>38259</v>
      </c>
      <c r="C43" s="44">
        <v>0.2</v>
      </c>
      <c r="D43" s="45">
        <v>8.32</v>
      </c>
      <c r="E43" s="46">
        <v>1.3</v>
      </c>
      <c r="F43" s="46">
        <v>8</v>
      </c>
      <c r="G43" s="47">
        <v>326</v>
      </c>
      <c r="H43" s="46">
        <v>153.9</v>
      </c>
      <c r="I43" s="45">
        <v>0</v>
      </c>
      <c r="J43" s="33">
        <v>0.055</v>
      </c>
      <c r="K43" s="45">
        <v>0.88</v>
      </c>
      <c r="L43" s="45">
        <v>8.02</v>
      </c>
      <c r="M43" s="45">
        <v>75.73</v>
      </c>
      <c r="N43" s="45">
        <v>0.67</v>
      </c>
      <c r="O43" s="45">
        <v>5.05</v>
      </c>
      <c r="P43" s="45">
        <v>0</v>
      </c>
      <c r="Q43" s="44">
        <v>0.412</v>
      </c>
      <c r="R43" s="45">
        <v>6.4</v>
      </c>
      <c r="S43" s="45">
        <v>36.97</v>
      </c>
      <c r="T43" s="47">
        <v>3900</v>
      </c>
      <c r="U43" s="33">
        <f t="shared" si="0"/>
        <v>24.269999999999996</v>
      </c>
    </row>
    <row r="44" spans="1:21" ht="12.75">
      <c r="A44" s="37" t="s">
        <v>125</v>
      </c>
      <c r="B44" s="43">
        <v>38328</v>
      </c>
      <c r="C44" s="44">
        <v>0.3</v>
      </c>
      <c r="D44" s="45">
        <v>8.39</v>
      </c>
      <c r="E44" s="46">
        <v>0.6</v>
      </c>
      <c r="F44" s="46">
        <v>7</v>
      </c>
      <c r="G44" s="47">
        <v>289</v>
      </c>
      <c r="H44" s="46">
        <v>156</v>
      </c>
      <c r="I44" s="45">
        <v>0</v>
      </c>
      <c r="J44" s="33">
        <v>0.031</v>
      </c>
      <c r="K44" s="45">
        <v>1.02</v>
      </c>
      <c r="L44" s="45">
        <v>10.99</v>
      </c>
      <c r="M44" s="45">
        <v>100</v>
      </c>
      <c r="N44" s="45">
        <v>0.41</v>
      </c>
      <c r="O44" s="45">
        <v>4.1</v>
      </c>
      <c r="P44" s="45">
        <v>0</v>
      </c>
      <c r="Q44" s="44">
        <v>0.061</v>
      </c>
      <c r="R44" s="45">
        <v>7.06</v>
      </c>
      <c r="S44" s="45">
        <v>39.46</v>
      </c>
      <c r="T44" s="47">
        <v>4300</v>
      </c>
      <c r="U44" s="33">
        <f t="shared" si="0"/>
        <v>0</v>
      </c>
    </row>
    <row r="45" spans="1:21" ht="12.75">
      <c r="A45" s="30" t="s">
        <v>126</v>
      </c>
      <c r="B45" s="31">
        <v>38000</v>
      </c>
      <c r="C45" s="32">
        <v>0.2</v>
      </c>
      <c r="D45" s="33">
        <v>8.21</v>
      </c>
      <c r="E45" s="34">
        <v>1.5</v>
      </c>
      <c r="F45" s="34">
        <v>2</v>
      </c>
      <c r="G45" s="35">
        <v>192</v>
      </c>
      <c r="H45" s="34">
        <v>86.7</v>
      </c>
      <c r="I45" s="33">
        <v>0</v>
      </c>
      <c r="J45" s="33">
        <v>0.039</v>
      </c>
      <c r="K45" s="33">
        <v>0.43</v>
      </c>
      <c r="L45" s="33">
        <v>11.93</v>
      </c>
      <c r="M45" s="33">
        <v>99.67</v>
      </c>
      <c r="N45" s="33">
        <v>1.77</v>
      </c>
      <c r="O45" s="33">
        <v>5.62</v>
      </c>
      <c r="P45" s="33">
        <v>0</v>
      </c>
      <c r="Q45" s="32">
        <v>0.136</v>
      </c>
      <c r="R45" s="33">
        <v>2.74</v>
      </c>
      <c r="S45" s="33">
        <v>8.34</v>
      </c>
      <c r="T45" s="36">
        <v>91</v>
      </c>
      <c r="U45" s="33">
        <f t="shared" si="0"/>
        <v>0.3299999999999983</v>
      </c>
    </row>
    <row r="46" spans="1:21" ht="12.75">
      <c r="A46" s="37" t="s">
        <v>126</v>
      </c>
      <c r="B46" s="48">
        <v>38049</v>
      </c>
      <c r="C46" s="38">
        <v>0.2</v>
      </c>
      <c r="D46" s="39">
        <v>8.17</v>
      </c>
      <c r="E46" s="40">
        <v>0.3</v>
      </c>
      <c r="F46" s="40">
        <v>1</v>
      </c>
      <c r="G46" s="41">
        <v>155</v>
      </c>
      <c r="H46" s="40">
        <v>87.3</v>
      </c>
      <c r="I46" s="39">
        <v>0</v>
      </c>
      <c r="J46" s="33">
        <v>0</v>
      </c>
      <c r="K46" s="39">
        <v>0.34</v>
      </c>
      <c r="L46" s="39">
        <v>11.96</v>
      </c>
      <c r="M46" s="39">
        <v>95.15</v>
      </c>
      <c r="N46" s="39">
        <v>2.37</v>
      </c>
      <c r="O46" s="39">
        <v>5.41</v>
      </c>
      <c r="P46" s="39">
        <v>0</v>
      </c>
      <c r="Q46" s="38">
        <v>0</v>
      </c>
      <c r="R46" s="39">
        <v>1.26</v>
      </c>
      <c r="S46" s="39">
        <v>7.99</v>
      </c>
      <c r="T46" s="42">
        <v>430</v>
      </c>
      <c r="U46" s="33">
        <f t="shared" si="0"/>
        <v>4.849999999999994</v>
      </c>
    </row>
    <row r="47" spans="1:21" ht="12.75">
      <c r="A47" s="30" t="s">
        <v>126</v>
      </c>
      <c r="B47" s="31">
        <v>38155</v>
      </c>
      <c r="C47" s="32">
        <v>1.5</v>
      </c>
      <c r="D47" s="33">
        <v>8.09</v>
      </c>
      <c r="E47" s="34">
        <v>0.4</v>
      </c>
      <c r="F47" s="34">
        <v>8</v>
      </c>
      <c r="G47" s="35">
        <v>132</v>
      </c>
      <c r="H47" s="34">
        <v>77.5</v>
      </c>
      <c r="I47" s="33">
        <v>0</v>
      </c>
      <c r="J47" s="33">
        <v>0</v>
      </c>
      <c r="K47" s="33">
        <v>0.26</v>
      </c>
      <c r="L47" s="33">
        <v>10.06</v>
      </c>
      <c r="M47" s="33">
        <v>95.99</v>
      </c>
      <c r="N47" s="33">
        <v>1.51</v>
      </c>
      <c r="O47" s="33">
        <v>2.02</v>
      </c>
      <c r="P47" s="33">
        <v>0</v>
      </c>
      <c r="Q47" s="32">
        <v>0</v>
      </c>
      <c r="R47" s="33">
        <v>0.23</v>
      </c>
      <c r="S47" s="33">
        <v>5.79</v>
      </c>
      <c r="T47" s="36">
        <v>0</v>
      </c>
      <c r="U47" s="33">
        <f t="shared" si="0"/>
        <v>4.010000000000005</v>
      </c>
    </row>
    <row r="48" spans="1:21" ht="12.75">
      <c r="A48" s="37" t="s">
        <v>126</v>
      </c>
      <c r="B48" s="43">
        <v>38195</v>
      </c>
      <c r="C48" s="44">
        <v>1.2</v>
      </c>
      <c r="D48" s="45">
        <v>8.29</v>
      </c>
      <c r="E48" s="46">
        <v>110.8</v>
      </c>
      <c r="F48" s="46">
        <v>10</v>
      </c>
      <c r="G48" s="47">
        <v>148</v>
      </c>
      <c r="H48" s="46">
        <v>76.1</v>
      </c>
      <c r="I48" s="45">
        <v>0</v>
      </c>
      <c r="J48" s="33">
        <v>0</v>
      </c>
      <c r="K48" s="45">
        <v>0.24</v>
      </c>
      <c r="L48" s="45">
        <v>10.02</v>
      </c>
      <c r="M48" s="45">
        <v>100</v>
      </c>
      <c r="N48" s="45">
        <v>0.86</v>
      </c>
      <c r="O48" s="45">
        <v>2.49</v>
      </c>
      <c r="P48" s="45">
        <v>0</v>
      </c>
      <c r="Q48" s="44">
        <v>0.338</v>
      </c>
      <c r="R48" s="45">
        <v>0.3</v>
      </c>
      <c r="S48" s="45">
        <v>7.91</v>
      </c>
      <c r="T48" s="47">
        <v>4300</v>
      </c>
      <c r="U48" s="33">
        <f t="shared" si="0"/>
        <v>0</v>
      </c>
    </row>
    <row r="49" spans="1:21" ht="12.75">
      <c r="A49" s="37" t="s">
        <v>126</v>
      </c>
      <c r="B49" s="43">
        <v>38257</v>
      </c>
      <c r="C49" s="44">
        <v>1</v>
      </c>
      <c r="D49" s="45">
        <v>8.32</v>
      </c>
      <c r="E49" s="46">
        <v>15.7</v>
      </c>
      <c r="F49" s="46">
        <v>7</v>
      </c>
      <c r="G49" s="47">
        <v>179</v>
      </c>
      <c r="H49" s="46">
        <v>96.8</v>
      </c>
      <c r="I49" s="45">
        <v>0</v>
      </c>
      <c r="J49" s="33">
        <v>0.062</v>
      </c>
      <c r="K49" s="45">
        <v>0.35</v>
      </c>
      <c r="L49" s="45">
        <v>10.29</v>
      </c>
      <c r="M49" s="45">
        <v>95.54</v>
      </c>
      <c r="N49" s="45">
        <v>0.29</v>
      </c>
      <c r="O49" s="45">
        <v>4.03</v>
      </c>
      <c r="P49" s="45">
        <v>0</v>
      </c>
      <c r="Q49" s="44">
        <v>0.057</v>
      </c>
      <c r="R49" s="45">
        <v>0.96</v>
      </c>
      <c r="S49" s="45">
        <v>11.31</v>
      </c>
      <c r="T49" s="47">
        <v>36</v>
      </c>
      <c r="U49" s="33">
        <f t="shared" si="0"/>
        <v>4.459999999999994</v>
      </c>
    </row>
    <row r="50" spans="1:21" ht="12.75">
      <c r="A50" s="37" t="s">
        <v>126</v>
      </c>
      <c r="B50" s="43">
        <v>38323</v>
      </c>
      <c r="C50" s="44">
        <v>0.5</v>
      </c>
      <c r="D50" s="45">
        <v>8.26</v>
      </c>
      <c r="E50" s="46">
        <v>0.3</v>
      </c>
      <c r="F50" s="46">
        <v>2</v>
      </c>
      <c r="G50" s="47">
        <v>147</v>
      </c>
      <c r="H50" s="46">
        <v>86.4</v>
      </c>
      <c r="I50" s="45">
        <v>0</v>
      </c>
      <c r="J50" s="33">
        <v>0</v>
      </c>
      <c r="K50" s="45">
        <v>0.35</v>
      </c>
      <c r="L50" s="45">
        <v>12.27</v>
      </c>
      <c r="M50" s="45">
        <v>100</v>
      </c>
      <c r="N50" s="45">
        <v>1.11</v>
      </c>
      <c r="O50" s="45">
        <v>3.84</v>
      </c>
      <c r="P50" s="45">
        <v>0</v>
      </c>
      <c r="Q50" s="44">
        <v>0.155</v>
      </c>
      <c r="R50" s="45">
        <v>0.64</v>
      </c>
      <c r="S50" s="45">
        <v>7.26</v>
      </c>
      <c r="T50" s="47">
        <v>0</v>
      </c>
      <c r="U50" s="33">
        <f t="shared" si="0"/>
        <v>0</v>
      </c>
    </row>
    <row r="51" spans="1:21" ht="12.75">
      <c r="A51" s="30" t="s">
        <v>127</v>
      </c>
      <c r="B51" s="31">
        <v>37998</v>
      </c>
      <c r="C51" s="32">
        <v>2</v>
      </c>
      <c r="D51" s="33">
        <v>8.26</v>
      </c>
      <c r="E51" s="34">
        <v>0.5</v>
      </c>
      <c r="F51" s="34">
        <v>5.5</v>
      </c>
      <c r="G51" s="35">
        <v>485</v>
      </c>
      <c r="H51" s="34">
        <v>222.1</v>
      </c>
      <c r="I51" s="33">
        <v>0</v>
      </c>
      <c r="J51" s="33">
        <v>0.24</v>
      </c>
      <c r="K51" s="33">
        <v>0.81</v>
      </c>
      <c r="L51" s="33">
        <v>12.16</v>
      </c>
      <c r="M51" s="33">
        <v>100</v>
      </c>
      <c r="N51" s="33">
        <v>3.66</v>
      </c>
      <c r="O51" s="33">
        <v>7.07</v>
      </c>
      <c r="P51" s="33">
        <v>0</v>
      </c>
      <c r="Q51" s="32">
        <v>0.107</v>
      </c>
      <c r="R51" s="33">
        <v>11.8</v>
      </c>
      <c r="S51" s="33">
        <v>61.4</v>
      </c>
      <c r="T51" s="36">
        <v>4300</v>
      </c>
      <c r="U51" s="33">
        <f t="shared" si="0"/>
        <v>0</v>
      </c>
    </row>
    <row r="52" spans="1:21" ht="12.75">
      <c r="A52" s="37" t="s">
        <v>127</v>
      </c>
      <c r="B52" s="43">
        <v>38057</v>
      </c>
      <c r="C52" s="44">
        <v>2</v>
      </c>
      <c r="D52" s="45">
        <v>8.33</v>
      </c>
      <c r="E52" s="46">
        <v>0.3</v>
      </c>
      <c r="F52" s="46">
        <v>5.5</v>
      </c>
      <c r="G52" s="47">
        <v>338</v>
      </c>
      <c r="H52" s="46">
        <v>183</v>
      </c>
      <c r="I52" s="45">
        <v>0</v>
      </c>
      <c r="J52" s="33">
        <v>0.19</v>
      </c>
      <c r="K52" s="45">
        <v>0.7</v>
      </c>
      <c r="L52" s="45">
        <v>12.52</v>
      </c>
      <c r="M52" s="45">
        <v>100</v>
      </c>
      <c r="N52" s="45">
        <v>4.27</v>
      </c>
      <c r="O52" s="45">
        <v>5.62</v>
      </c>
      <c r="P52" s="45">
        <v>0</v>
      </c>
      <c r="Q52" s="44">
        <v>0.369</v>
      </c>
      <c r="R52" s="45">
        <v>8.96</v>
      </c>
      <c r="S52" s="45">
        <v>58.64</v>
      </c>
      <c r="T52" s="49">
        <v>15000</v>
      </c>
      <c r="U52" s="33">
        <f t="shared" si="0"/>
        <v>0</v>
      </c>
    </row>
    <row r="53" spans="1:21" ht="12.75">
      <c r="A53" s="30" t="s">
        <v>127</v>
      </c>
      <c r="B53" s="31">
        <v>38147</v>
      </c>
      <c r="C53" s="32">
        <v>17</v>
      </c>
      <c r="D53" s="33">
        <v>8.1</v>
      </c>
      <c r="E53" s="34">
        <v>105.8</v>
      </c>
      <c r="F53" s="34">
        <v>9</v>
      </c>
      <c r="G53" s="35">
        <v>187</v>
      </c>
      <c r="H53" s="34">
        <v>84.9</v>
      </c>
      <c r="I53" s="33">
        <v>0</v>
      </c>
      <c r="J53" s="33">
        <v>0</v>
      </c>
      <c r="K53" s="33">
        <v>0.27</v>
      </c>
      <c r="L53" s="33">
        <v>10.58</v>
      </c>
      <c r="M53" s="33">
        <v>93.79</v>
      </c>
      <c r="N53" s="33">
        <v>1.5</v>
      </c>
      <c r="O53" s="33">
        <v>2.63</v>
      </c>
      <c r="P53" s="33">
        <v>0</v>
      </c>
      <c r="Q53" s="32">
        <v>0.211</v>
      </c>
      <c r="R53" s="33">
        <v>1.17</v>
      </c>
      <c r="S53" s="33">
        <v>19.75</v>
      </c>
      <c r="T53" s="36">
        <v>2300</v>
      </c>
      <c r="U53" s="33">
        <f t="shared" si="0"/>
        <v>6.209999999999994</v>
      </c>
    </row>
    <row r="54" spans="1:21" ht="12.75">
      <c r="A54" s="37" t="s">
        <v>127</v>
      </c>
      <c r="B54" s="43">
        <v>38187</v>
      </c>
      <c r="C54" s="44">
        <v>30</v>
      </c>
      <c r="D54" s="45">
        <v>8.14</v>
      </c>
      <c r="E54" s="46">
        <v>186.2</v>
      </c>
      <c r="F54" s="46">
        <v>12</v>
      </c>
      <c r="G54" s="47">
        <v>158</v>
      </c>
      <c r="H54" s="46">
        <v>79.9</v>
      </c>
      <c r="I54" s="45">
        <v>0</v>
      </c>
      <c r="J54" s="33">
        <v>0</v>
      </c>
      <c r="K54" s="45">
        <v>0.3</v>
      </c>
      <c r="L54" s="45">
        <v>9.27</v>
      </c>
      <c r="M54" s="45">
        <v>88.62</v>
      </c>
      <c r="N54" s="45">
        <v>0.6</v>
      </c>
      <c r="O54" s="45">
        <v>4.3</v>
      </c>
      <c r="P54" s="45">
        <v>0</v>
      </c>
      <c r="Q54" s="44">
        <v>0.718</v>
      </c>
      <c r="R54" s="45">
        <v>1.4</v>
      </c>
      <c r="S54" s="45">
        <v>24.39</v>
      </c>
      <c r="T54" s="47">
        <v>15000</v>
      </c>
      <c r="U54" s="33">
        <f t="shared" si="0"/>
        <v>11.379999999999995</v>
      </c>
    </row>
    <row r="55" spans="1:21" ht="12.75">
      <c r="A55" s="37" t="s">
        <v>127</v>
      </c>
      <c r="B55" s="43">
        <v>38252</v>
      </c>
      <c r="C55" s="44">
        <v>10</v>
      </c>
      <c r="D55" s="45">
        <v>8.26</v>
      </c>
      <c r="E55" s="46">
        <v>45</v>
      </c>
      <c r="F55" s="46">
        <v>11</v>
      </c>
      <c r="G55" s="47">
        <v>278</v>
      </c>
      <c r="H55" s="46">
        <v>132.8</v>
      </c>
      <c r="I55" s="45">
        <v>0</v>
      </c>
      <c r="J55" s="33">
        <v>0.047</v>
      </c>
      <c r="K55" s="45">
        <v>0.46</v>
      </c>
      <c r="L55" s="45">
        <v>10.69</v>
      </c>
      <c r="M55" s="45">
        <v>100</v>
      </c>
      <c r="N55" s="45">
        <v>0.37</v>
      </c>
      <c r="O55" s="45">
        <v>0.66</v>
      </c>
      <c r="P55" s="45">
        <v>0</v>
      </c>
      <c r="Q55" s="44">
        <v>0.177</v>
      </c>
      <c r="R55" s="45">
        <v>2.95</v>
      </c>
      <c r="S55" s="45">
        <v>35.66</v>
      </c>
      <c r="T55" s="47">
        <v>9300</v>
      </c>
      <c r="U55" s="33">
        <f t="shared" si="0"/>
        <v>0</v>
      </c>
    </row>
    <row r="56" spans="1:21" ht="12.75">
      <c r="A56" s="37" t="s">
        <v>127</v>
      </c>
      <c r="B56" s="43">
        <v>38306</v>
      </c>
      <c r="C56" s="44">
        <v>3</v>
      </c>
      <c r="D56" s="45">
        <v>8.2</v>
      </c>
      <c r="E56" s="46">
        <v>2.8</v>
      </c>
      <c r="F56" s="46">
        <v>4</v>
      </c>
      <c r="G56" s="47">
        <v>278</v>
      </c>
      <c r="H56" s="46">
        <v>161.3</v>
      </c>
      <c r="I56" s="45">
        <v>0</v>
      </c>
      <c r="J56" s="33">
        <v>0.086</v>
      </c>
      <c r="K56" s="45">
        <v>0.53</v>
      </c>
      <c r="L56" s="45">
        <v>12.47</v>
      </c>
      <c r="M56" s="45">
        <v>98.89</v>
      </c>
      <c r="N56" s="45">
        <v>2.64</v>
      </c>
      <c r="O56" s="45">
        <v>8.91</v>
      </c>
      <c r="P56" s="45">
        <v>0</v>
      </c>
      <c r="Q56" s="44">
        <v>0.098</v>
      </c>
      <c r="R56" s="45">
        <v>3.77</v>
      </c>
      <c r="S56" s="45">
        <v>43.98</v>
      </c>
      <c r="T56" s="47">
        <v>9300</v>
      </c>
      <c r="U56" s="33">
        <f t="shared" si="0"/>
        <v>1.1099999999999994</v>
      </c>
    </row>
    <row r="57" spans="1:21" ht="12.75">
      <c r="A57" s="30" t="s">
        <v>128</v>
      </c>
      <c r="B57" s="31">
        <v>38014</v>
      </c>
      <c r="C57" s="32">
        <v>0.15</v>
      </c>
      <c r="D57" s="33">
        <v>8.32</v>
      </c>
      <c r="E57" s="34">
        <v>0.1</v>
      </c>
      <c r="F57" s="34">
        <v>2</v>
      </c>
      <c r="G57" s="35">
        <v>375</v>
      </c>
      <c r="H57" s="34">
        <v>156</v>
      </c>
      <c r="I57" s="33">
        <v>0</v>
      </c>
      <c r="J57" s="33">
        <v>0.055</v>
      </c>
      <c r="K57" s="33">
        <v>1.06</v>
      </c>
      <c r="L57" s="33">
        <v>12.67</v>
      </c>
      <c r="M57" s="33">
        <v>97.39</v>
      </c>
      <c r="N57" s="33">
        <v>4.15</v>
      </c>
      <c r="O57" s="33">
        <v>4.16</v>
      </c>
      <c r="P57" s="33">
        <v>0</v>
      </c>
      <c r="Q57" s="32">
        <v>0.022</v>
      </c>
      <c r="R57" s="33">
        <v>15.7</v>
      </c>
      <c r="S57" s="33">
        <v>31.01</v>
      </c>
      <c r="T57" s="36">
        <v>230</v>
      </c>
      <c r="U57" s="33">
        <f t="shared" si="0"/>
        <v>2.6099999999999994</v>
      </c>
    </row>
    <row r="58" spans="1:21" ht="12.75">
      <c r="A58" s="30" t="s">
        <v>128</v>
      </c>
      <c r="B58" s="31">
        <v>38062</v>
      </c>
      <c r="C58" s="32">
        <v>0.1</v>
      </c>
      <c r="D58" s="33">
        <v>8.46</v>
      </c>
      <c r="E58" s="34">
        <v>0.2</v>
      </c>
      <c r="F58" s="34">
        <v>6.5</v>
      </c>
      <c r="G58" s="35">
        <v>294</v>
      </c>
      <c r="H58" s="34">
        <v>153.9</v>
      </c>
      <c r="I58" s="33">
        <v>0</v>
      </c>
      <c r="J58" s="33">
        <v>0</v>
      </c>
      <c r="K58" s="33">
        <v>0.86</v>
      </c>
      <c r="L58" s="33">
        <v>12.08</v>
      </c>
      <c r="M58" s="33">
        <v>100</v>
      </c>
      <c r="N58" s="33">
        <v>1.24</v>
      </c>
      <c r="O58" s="33">
        <v>6.24</v>
      </c>
      <c r="P58" s="33">
        <v>0</v>
      </c>
      <c r="Q58" s="32">
        <v>0</v>
      </c>
      <c r="R58" s="33">
        <v>10.33</v>
      </c>
      <c r="S58" s="33">
        <v>32.58</v>
      </c>
      <c r="T58" s="36">
        <v>230</v>
      </c>
      <c r="U58" s="33">
        <f t="shared" si="0"/>
        <v>0</v>
      </c>
    </row>
    <row r="59" spans="1:21" ht="12.75">
      <c r="A59" s="30" t="s">
        <v>128</v>
      </c>
      <c r="B59" s="31">
        <v>38147</v>
      </c>
      <c r="C59" s="32">
        <v>0.4</v>
      </c>
      <c r="D59" s="33">
        <v>8.42</v>
      </c>
      <c r="E59" s="34">
        <v>1.4</v>
      </c>
      <c r="F59" s="34">
        <v>14</v>
      </c>
      <c r="G59" s="35">
        <v>289</v>
      </c>
      <c r="H59" s="34">
        <v>142.1</v>
      </c>
      <c r="I59" s="33">
        <v>0</v>
      </c>
      <c r="J59" s="33">
        <v>0</v>
      </c>
      <c r="K59" s="33">
        <v>0.51</v>
      </c>
      <c r="L59" s="33">
        <v>9.6</v>
      </c>
      <c r="M59" s="33">
        <v>95.14</v>
      </c>
      <c r="N59" s="33">
        <v>2.49</v>
      </c>
      <c r="O59" s="33">
        <v>2.81</v>
      </c>
      <c r="P59" s="33">
        <v>0</v>
      </c>
      <c r="Q59" s="32">
        <v>0.043</v>
      </c>
      <c r="R59" s="33">
        <v>4.51</v>
      </c>
      <c r="S59" s="33">
        <v>18.83</v>
      </c>
      <c r="T59" s="36">
        <v>930</v>
      </c>
      <c r="U59" s="33">
        <f t="shared" si="0"/>
        <v>4.859999999999999</v>
      </c>
    </row>
    <row r="60" spans="1:21" ht="12.75">
      <c r="A60" s="37" t="s">
        <v>128</v>
      </c>
      <c r="B60" s="43">
        <v>38189</v>
      </c>
      <c r="C60" s="44">
        <v>1</v>
      </c>
      <c r="D60" s="45">
        <v>8.36</v>
      </c>
      <c r="E60" s="46">
        <v>9.5</v>
      </c>
      <c r="F60" s="46">
        <v>16</v>
      </c>
      <c r="G60" s="47">
        <v>195</v>
      </c>
      <c r="H60" s="46">
        <v>109.9</v>
      </c>
      <c r="I60" s="45">
        <v>0</v>
      </c>
      <c r="J60" s="33">
        <v>0</v>
      </c>
      <c r="K60" s="45">
        <v>0.44</v>
      </c>
      <c r="L60" s="45">
        <v>8.71</v>
      </c>
      <c r="M60" s="45">
        <v>90.17</v>
      </c>
      <c r="N60" s="45">
        <v>0.66</v>
      </c>
      <c r="O60" s="45">
        <v>5.91</v>
      </c>
      <c r="P60" s="45">
        <v>0</v>
      </c>
      <c r="Q60" s="44">
        <v>0.036</v>
      </c>
      <c r="R60" s="45">
        <v>2.97</v>
      </c>
      <c r="S60" s="45">
        <v>21.46</v>
      </c>
      <c r="T60" s="47">
        <v>430</v>
      </c>
      <c r="U60" s="33">
        <f t="shared" si="0"/>
        <v>9.829999999999998</v>
      </c>
    </row>
    <row r="61" spans="1:21" ht="12.75">
      <c r="A61" s="37" t="s">
        <v>128</v>
      </c>
      <c r="B61" s="43">
        <v>38252</v>
      </c>
      <c r="C61" s="44">
        <v>0.3</v>
      </c>
      <c r="D61" s="45">
        <v>8.38</v>
      </c>
      <c r="E61" s="46">
        <v>6.7</v>
      </c>
      <c r="F61" s="46">
        <v>12</v>
      </c>
      <c r="G61" s="47">
        <v>315</v>
      </c>
      <c r="H61" s="46">
        <v>152.6</v>
      </c>
      <c r="I61" s="45">
        <v>0</v>
      </c>
      <c r="J61" s="33">
        <v>0.031</v>
      </c>
      <c r="K61" s="45">
        <v>0.53</v>
      </c>
      <c r="L61" s="45">
        <v>9.97</v>
      </c>
      <c r="M61" s="45">
        <v>96.24</v>
      </c>
      <c r="N61" s="45">
        <v>1.42</v>
      </c>
      <c r="O61" s="45">
        <v>1.82</v>
      </c>
      <c r="P61" s="45">
        <v>0</v>
      </c>
      <c r="Q61" s="44">
        <v>0.023</v>
      </c>
      <c r="R61" s="45">
        <v>4.16</v>
      </c>
      <c r="S61" s="45">
        <v>33.5</v>
      </c>
      <c r="T61" s="47">
        <v>230</v>
      </c>
      <c r="U61" s="33">
        <f t="shared" si="0"/>
        <v>3.760000000000005</v>
      </c>
    </row>
    <row r="62" spans="1:21" ht="12.75">
      <c r="A62" s="37" t="s">
        <v>128</v>
      </c>
      <c r="B62" s="43">
        <v>38306</v>
      </c>
      <c r="C62" s="44">
        <v>0.3</v>
      </c>
      <c r="D62" s="45">
        <v>8.35</v>
      </c>
      <c r="E62" s="46">
        <v>7.5</v>
      </c>
      <c r="F62" s="46">
        <v>5</v>
      </c>
      <c r="G62" s="47">
        <v>281</v>
      </c>
      <c r="H62" s="46">
        <v>157</v>
      </c>
      <c r="I62" s="45">
        <v>0</v>
      </c>
      <c r="J62" s="33">
        <v>0.055</v>
      </c>
      <c r="K62" s="45">
        <v>0.6</v>
      </c>
      <c r="L62" s="45">
        <v>12.16</v>
      </c>
      <c r="M62" s="45">
        <v>98.78</v>
      </c>
      <c r="N62" s="45">
        <v>2.4</v>
      </c>
      <c r="O62" s="45">
        <v>5.08</v>
      </c>
      <c r="P62" s="45">
        <v>0</v>
      </c>
      <c r="Q62" s="44">
        <v>0.078</v>
      </c>
      <c r="R62" s="45">
        <v>5.43</v>
      </c>
      <c r="S62" s="45">
        <v>29.19</v>
      </c>
      <c r="T62" s="47">
        <v>430</v>
      </c>
      <c r="U62" s="33">
        <f t="shared" si="0"/>
        <v>1.2199999999999989</v>
      </c>
    </row>
    <row r="63" spans="1:21" ht="12.75">
      <c r="A63" s="30" t="s">
        <v>129</v>
      </c>
      <c r="B63" s="31">
        <v>38005</v>
      </c>
      <c r="C63" s="32">
        <v>0.3</v>
      </c>
      <c r="D63" s="33">
        <v>8.11</v>
      </c>
      <c r="E63" s="34">
        <v>0.5</v>
      </c>
      <c r="F63" s="34">
        <v>1</v>
      </c>
      <c r="G63" s="35">
        <v>424</v>
      </c>
      <c r="H63" s="34">
        <v>218</v>
      </c>
      <c r="I63" s="33">
        <v>0</v>
      </c>
      <c r="J63" s="33">
        <v>0</v>
      </c>
      <c r="K63" s="33">
        <v>0.28</v>
      </c>
      <c r="L63" s="33">
        <v>10.6</v>
      </c>
      <c r="M63" s="33">
        <v>89.8</v>
      </c>
      <c r="N63" s="33">
        <v>0.62</v>
      </c>
      <c r="O63" s="33">
        <v>3.12</v>
      </c>
      <c r="P63" s="33">
        <v>0</v>
      </c>
      <c r="Q63" s="32">
        <v>0</v>
      </c>
      <c r="R63" s="33">
        <v>1.8</v>
      </c>
      <c r="S63" s="33">
        <v>112.2</v>
      </c>
      <c r="T63" s="36">
        <v>9300</v>
      </c>
      <c r="U63" s="33">
        <f t="shared" si="0"/>
        <v>10.200000000000003</v>
      </c>
    </row>
    <row r="64" spans="1:21" ht="12.75">
      <c r="A64" s="37" t="s">
        <v>129</v>
      </c>
      <c r="B64" s="48">
        <v>38050</v>
      </c>
      <c r="C64" s="38">
        <v>0.5</v>
      </c>
      <c r="D64" s="39">
        <v>8.27</v>
      </c>
      <c r="E64" s="40">
        <v>0.3</v>
      </c>
      <c r="F64" s="40">
        <v>4</v>
      </c>
      <c r="G64" s="41">
        <v>381</v>
      </c>
      <c r="H64" s="40">
        <v>207.2</v>
      </c>
      <c r="I64" s="39">
        <v>0</v>
      </c>
      <c r="J64" s="33">
        <v>0</v>
      </c>
      <c r="K64" s="39">
        <v>0.26</v>
      </c>
      <c r="L64" s="39">
        <v>10.84</v>
      </c>
      <c r="M64" s="39">
        <v>98.37</v>
      </c>
      <c r="N64" s="39">
        <v>0.31</v>
      </c>
      <c r="O64" s="39">
        <v>1.04</v>
      </c>
      <c r="P64" s="39">
        <v>0</v>
      </c>
      <c r="Q64" s="38">
        <v>0.025</v>
      </c>
      <c r="R64" s="39">
        <v>1.25</v>
      </c>
      <c r="S64" s="39">
        <v>136.3</v>
      </c>
      <c r="T64" s="42">
        <v>4300</v>
      </c>
      <c r="U64" s="33">
        <f t="shared" si="0"/>
        <v>1.6299999999999955</v>
      </c>
    </row>
    <row r="65" spans="1:21" ht="12.75">
      <c r="A65" s="30" t="s">
        <v>129</v>
      </c>
      <c r="B65" s="31">
        <v>38152</v>
      </c>
      <c r="C65" s="32">
        <v>4.5</v>
      </c>
      <c r="D65" s="33">
        <v>8.05</v>
      </c>
      <c r="E65" s="34">
        <v>5</v>
      </c>
      <c r="F65" s="34">
        <v>4.5</v>
      </c>
      <c r="G65" s="35">
        <v>105</v>
      </c>
      <c r="H65" s="34">
        <v>51.9</v>
      </c>
      <c r="I65" s="33">
        <v>0</v>
      </c>
      <c r="J65" s="33">
        <v>0</v>
      </c>
      <c r="K65" s="33">
        <v>0.31</v>
      </c>
      <c r="L65" s="33">
        <v>9.98</v>
      </c>
      <c r="M65" s="33">
        <v>91.06</v>
      </c>
      <c r="N65" s="33">
        <v>1.13</v>
      </c>
      <c r="O65" s="33">
        <v>2.09</v>
      </c>
      <c r="P65" s="33">
        <v>0</v>
      </c>
      <c r="Q65" s="32">
        <v>0</v>
      </c>
      <c r="R65" s="33">
        <v>0.27</v>
      </c>
      <c r="S65" s="33">
        <v>15.47</v>
      </c>
      <c r="T65" s="36">
        <v>4300</v>
      </c>
      <c r="U65" s="33">
        <f t="shared" si="0"/>
        <v>8.939999999999998</v>
      </c>
    </row>
    <row r="66" spans="1:21" ht="12.75">
      <c r="A66" s="37" t="s">
        <v>129</v>
      </c>
      <c r="B66" s="43">
        <v>38187</v>
      </c>
      <c r="C66" s="44">
        <v>4</v>
      </c>
      <c r="D66" s="45">
        <v>7.82</v>
      </c>
      <c r="E66" s="46">
        <v>4.8</v>
      </c>
      <c r="F66" s="46">
        <v>9</v>
      </c>
      <c r="G66" s="47">
        <v>90</v>
      </c>
      <c r="H66" s="46">
        <v>45.1</v>
      </c>
      <c r="I66" s="45">
        <v>0</v>
      </c>
      <c r="J66" s="33">
        <v>0</v>
      </c>
      <c r="K66" s="45">
        <v>0.28</v>
      </c>
      <c r="L66" s="45">
        <v>9.49</v>
      </c>
      <c r="M66" s="45">
        <v>96.44</v>
      </c>
      <c r="N66" s="45">
        <v>0.33</v>
      </c>
      <c r="O66" s="45">
        <v>4.14</v>
      </c>
      <c r="P66" s="45">
        <v>0</v>
      </c>
      <c r="Q66" s="44">
        <v>0.015</v>
      </c>
      <c r="R66" s="45">
        <v>0.19</v>
      </c>
      <c r="S66" s="45">
        <v>16.72</v>
      </c>
      <c r="T66" s="47">
        <v>360</v>
      </c>
      <c r="U66" s="33">
        <f t="shared" si="0"/>
        <v>3.5600000000000023</v>
      </c>
    </row>
    <row r="67" spans="1:21" ht="12.75">
      <c r="A67" s="37" t="s">
        <v>129</v>
      </c>
      <c r="B67" s="43">
        <v>38244</v>
      </c>
      <c r="C67" s="44">
        <v>0.5</v>
      </c>
      <c r="D67" s="45">
        <v>8.37</v>
      </c>
      <c r="E67" s="46">
        <v>40.8</v>
      </c>
      <c r="F67" s="46">
        <v>7</v>
      </c>
      <c r="G67" s="47">
        <v>183</v>
      </c>
      <c r="H67" s="46">
        <v>83.9</v>
      </c>
      <c r="I67" s="45">
        <v>0</v>
      </c>
      <c r="J67" s="33">
        <v>0.062</v>
      </c>
      <c r="K67" s="45">
        <v>0.24</v>
      </c>
      <c r="L67" s="45">
        <v>9.16</v>
      </c>
      <c r="M67" s="45">
        <v>89.54</v>
      </c>
      <c r="N67" s="45">
        <v>1.42</v>
      </c>
      <c r="O67" s="45">
        <v>8.04</v>
      </c>
      <c r="P67" s="45">
        <v>0</v>
      </c>
      <c r="Q67" s="44">
        <v>0.082</v>
      </c>
      <c r="R67" s="45">
        <v>0.26</v>
      </c>
      <c r="S67" s="45">
        <v>41.8</v>
      </c>
      <c r="T67" s="47">
        <v>91</v>
      </c>
      <c r="U67" s="33">
        <f t="shared" si="0"/>
        <v>10.459999999999994</v>
      </c>
    </row>
    <row r="68" spans="1:21" ht="12.75">
      <c r="A68" s="37" t="s">
        <v>129</v>
      </c>
      <c r="B68" s="43">
        <v>38301</v>
      </c>
      <c r="C68" s="44">
        <v>2</v>
      </c>
      <c r="D68" s="45">
        <v>8.06</v>
      </c>
      <c r="E68" s="46">
        <v>0.8</v>
      </c>
      <c r="F68" s="46">
        <v>2</v>
      </c>
      <c r="G68" s="47">
        <v>183</v>
      </c>
      <c r="H68" s="46">
        <v>96.6</v>
      </c>
      <c r="I68" s="45">
        <v>0</v>
      </c>
      <c r="J68" s="33">
        <v>0</v>
      </c>
      <c r="K68" s="45">
        <v>0.28</v>
      </c>
      <c r="L68" s="45">
        <v>12.13</v>
      </c>
      <c r="M68" s="45">
        <v>100</v>
      </c>
      <c r="N68" s="45">
        <v>0.94</v>
      </c>
      <c r="O68" s="45">
        <v>1.09</v>
      </c>
      <c r="P68" s="45">
        <v>0</v>
      </c>
      <c r="Q68" s="44">
        <v>0</v>
      </c>
      <c r="R68" s="45">
        <v>0.37</v>
      </c>
      <c r="S68" s="45">
        <v>42.66</v>
      </c>
      <c r="T68" s="47">
        <v>0</v>
      </c>
      <c r="U68" s="33">
        <f aca="true" t="shared" si="1" ref="U68:U131">ABS(100-M68)</f>
        <v>0</v>
      </c>
    </row>
    <row r="69" spans="1:21" ht="12.75">
      <c r="A69" s="30" t="s">
        <v>130</v>
      </c>
      <c r="B69" s="31">
        <v>38005</v>
      </c>
      <c r="C69" s="32">
        <v>0.7</v>
      </c>
      <c r="D69" s="33">
        <v>7.82</v>
      </c>
      <c r="E69" s="34">
        <v>1</v>
      </c>
      <c r="F69" s="34">
        <v>1</v>
      </c>
      <c r="G69" s="35">
        <v>349</v>
      </c>
      <c r="H69" s="34">
        <v>163.1</v>
      </c>
      <c r="I69" s="33">
        <v>0</v>
      </c>
      <c r="J69" s="33">
        <v>0</v>
      </c>
      <c r="K69" s="33">
        <v>0.3</v>
      </c>
      <c r="L69" s="33">
        <v>12</v>
      </c>
      <c r="M69" s="33">
        <v>98.2</v>
      </c>
      <c r="N69" s="33">
        <v>3.37</v>
      </c>
      <c r="O69" s="33">
        <v>12.69</v>
      </c>
      <c r="P69" s="33">
        <v>0</v>
      </c>
      <c r="Q69" s="32">
        <v>0.11</v>
      </c>
      <c r="R69" s="33">
        <v>5.7</v>
      </c>
      <c r="S69" s="33">
        <v>76.1</v>
      </c>
      <c r="T69" s="36">
        <v>9300</v>
      </c>
      <c r="U69" s="33">
        <f t="shared" si="1"/>
        <v>1.7999999999999972</v>
      </c>
    </row>
    <row r="70" spans="1:21" ht="12.75">
      <c r="A70" s="37" t="s">
        <v>130</v>
      </c>
      <c r="B70" s="48">
        <v>38050</v>
      </c>
      <c r="C70" s="38">
        <v>1.5</v>
      </c>
      <c r="D70" s="39">
        <v>9.06</v>
      </c>
      <c r="E70" s="40">
        <v>2.1</v>
      </c>
      <c r="F70" s="40">
        <v>3</v>
      </c>
      <c r="G70" s="41">
        <v>328</v>
      </c>
      <c r="H70" s="40">
        <v>178.4</v>
      </c>
      <c r="I70" s="39">
        <v>0</v>
      </c>
      <c r="J70" s="33">
        <v>0</v>
      </c>
      <c r="K70" s="39">
        <v>0.19</v>
      </c>
      <c r="L70" s="39">
        <v>11.8</v>
      </c>
      <c r="M70" s="39">
        <v>100</v>
      </c>
      <c r="N70" s="39">
        <v>2.55</v>
      </c>
      <c r="O70" s="39">
        <v>2.7</v>
      </c>
      <c r="P70" s="39">
        <v>0</v>
      </c>
      <c r="Q70" s="38">
        <v>0.062</v>
      </c>
      <c r="R70" s="39">
        <v>3.5</v>
      </c>
      <c r="S70" s="39">
        <v>100.6</v>
      </c>
      <c r="T70" s="42">
        <v>910</v>
      </c>
      <c r="U70" s="33">
        <f t="shared" si="1"/>
        <v>0</v>
      </c>
    </row>
    <row r="71" spans="1:21" ht="12.75">
      <c r="A71" s="37" t="s">
        <v>130</v>
      </c>
      <c r="B71" s="48">
        <v>38152</v>
      </c>
      <c r="C71" s="38">
        <v>5.5</v>
      </c>
      <c r="D71" s="39">
        <v>8</v>
      </c>
      <c r="E71" s="40">
        <v>13.2</v>
      </c>
      <c r="F71" s="40">
        <v>5.5</v>
      </c>
      <c r="G71" s="41">
        <v>120</v>
      </c>
      <c r="H71" s="40">
        <v>64.3</v>
      </c>
      <c r="I71" s="39">
        <v>0</v>
      </c>
      <c r="J71" s="33">
        <v>0</v>
      </c>
      <c r="K71" s="39">
        <v>0.3</v>
      </c>
      <c r="L71" s="39">
        <v>10.45</v>
      </c>
      <c r="M71" s="39">
        <v>94.91</v>
      </c>
      <c r="N71" s="39">
        <v>1.27</v>
      </c>
      <c r="O71" s="39">
        <v>1.35</v>
      </c>
      <c r="P71" s="39">
        <v>0</v>
      </c>
      <c r="Q71" s="38">
        <v>0</v>
      </c>
      <c r="R71" s="39">
        <v>0.77</v>
      </c>
      <c r="S71" s="39">
        <v>17.59</v>
      </c>
      <c r="T71" s="42">
        <v>9300</v>
      </c>
      <c r="U71" s="33">
        <f t="shared" si="1"/>
        <v>5.090000000000003</v>
      </c>
    </row>
    <row r="72" spans="1:21" ht="12.75">
      <c r="A72" s="37" t="s">
        <v>130</v>
      </c>
      <c r="B72" s="43">
        <v>38187</v>
      </c>
      <c r="C72" s="44">
        <v>7</v>
      </c>
      <c r="D72" s="45">
        <v>8.07</v>
      </c>
      <c r="E72" s="46">
        <v>14.4</v>
      </c>
      <c r="F72" s="46">
        <v>10</v>
      </c>
      <c r="G72" s="47">
        <v>109</v>
      </c>
      <c r="H72" s="46">
        <v>52.5</v>
      </c>
      <c r="I72" s="45">
        <v>0</v>
      </c>
      <c r="J72" s="33">
        <v>0.031</v>
      </c>
      <c r="K72" s="45">
        <v>0.28</v>
      </c>
      <c r="L72" s="45">
        <v>9.49</v>
      </c>
      <c r="M72" s="45">
        <v>96.44</v>
      </c>
      <c r="N72" s="45">
        <v>0.58</v>
      </c>
      <c r="O72" s="45">
        <v>6.61</v>
      </c>
      <c r="P72" s="45">
        <v>0</v>
      </c>
      <c r="Q72" s="44">
        <v>0.046</v>
      </c>
      <c r="R72" s="45">
        <v>0.69</v>
      </c>
      <c r="S72" s="45">
        <v>15.91</v>
      </c>
      <c r="T72" s="47">
        <v>9300</v>
      </c>
      <c r="U72" s="33">
        <f t="shared" si="1"/>
        <v>3.5600000000000023</v>
      </c>
    </row>
    <row r="73" spans="1:21" ht="12.75">
      <c r="A73" s="37" t="s">
        <v>130</v>
      </c>
      <c r="B73" s="43">
        <v>38244</v>
      </c>
      <c r="C73" s="44">
        <v>1</v>
      </c>
      <c r="D73" s="45">
        <v>8.13</v>
      </c>
      <c r="E73" s="46">
        <v>15.3</v>
      </c>
      <c r="F73" s="46">
        <v>8</v>
      </c>
      <c r="G73" s="47">
        <v>172</v>
      </c>
      <c r="H73" s="46">
        <v>75</v>
      </c>
      <c r="I73" s="45">
        <v>0</v>
      </c>
      <c r="J73" s="33">
        <v>0.055</v>
      </c>
      <c r="K73" s="45">
        <v>0.23</v>
      </c>
      <c r="L73" s="45">
        <v>9.78</v>
      </c>
      <c r="M73" s="45">
        <v>95.41</v>
      </c>
      <c r="N73" s="45">
        <v>0.23</v>
      </c>
      <c r="O73" s="45">
        <v>1.18</v>
      </c>
      <c r="P73" s="45">
        <v>0</v>
      </c>
      <c r="Q73" s="44">
        <v>0.052</v>
      </c>
      <c r="R73" s="45">
        <v>0.74</v>
      </c>
      <c r="S73" s="45">
        <v>28.29</v>
      </c>
      <c r="T73" s="47">
        <v>4300</v>
      </c>
      <c r="U73" s="33">
        <f t="shared" si="1"/>
        <v>4.590000000000003</v>
      </c>
    </row>
    <row r="74" spans="1:21" ht="12.75">
      <c r="A74" s="37" t="s">
        <v>130</v>
      </c>
      <c r="B74" s="43">
        <v>38301</v>
      </c>
      <c r="C74" s="44">
        <v>2.5</v>
      </c>
      <c r="D74" s="45">
        <v>8.11</v>
      </c>
      <c r="E74" s="46">
        <v>1</v>
      </c>
      <c r="F74" s="46">
        <v>3</v>
      </c>
      <c r="G74" s="47">
        <v>194</v>
      </c>
      <c r="H74" s="46">
        <v>100</v>
      </c>
      <c r="I74" s="45">
        <v>0</v>
      </c>
      <c r="J74" s="33">
        <v>0.039</v>
      </c>
      <c r="K74" s="45">
        <v>0.34</v>
      </c>
      <c r="L74" s="45">
        <v>11.98</v>
      </c>
      <c r="M74" s="45">
        <v>100</v>
      </c>
      <c r="N74" s="45">
        <v>1.98</v>
      </c>
      <c r="O74" s="45">
        <v>2.35</v>
      </c>
      <c r="P74" s="45">
        <v>0</v>
      </c>
      <c r="Q74" s="44">
        <v>0.09</v>
      </c>
      <c r="R74" s="45">
        <v>1.97</v>
      </c>
      <c r="S74" s="45">
        <v>35.65</v>
      </c>
      <c r="T74" s="47">
        <v>4300</v>
      </c>
      <c r="U74" s="33">
        <f t="shared" si="1"/>
        <v>0</v>
      </c>
    </row>
    <row r="75" spans="1:21" ht="12.75">
      <c r="A75" s="30" t="s">
        <v>131</v>
      </c>
      <c r="B75" s="31">
        <v>38006</v>
      </c>
      <c r="C75" s="32">
        <v>0.5</v>
      </c>
      <c r="D75" s="33">
        <v>8.11</v>
      </c>
      <c r="E75" s="34">
        <v>1.8</v>
      </c>
      <c r="F75" s="34">
        <v>3.5</v>
      </c>
      <c r="G75" s="35">
        <v>322</v>
      </c>
      <c r="H75" s="34">
        <v>140.7</v>
      </c>
      <c r="I75" s="33">
        <v>0</v>
      </c>
      <c r="J75" s="33">
        <v>0.081</v>
      </c>
      <c r="K75" s="33">
        <v>0.23</v>
      </c>
      <c r="L75" s="33">
        <v>10.99</v>
      </c>
      <c r="M75" s="33">
        <v>95.73</v>
      </c>
      <c r="N75" s="33">
        <v>2.23</v>
      </c>
      <c r="O75" s="33">
        <v>9.15</v>
      </c>
      <c r="P75" s="33">
        <v>0</v>
      </c>
      <c r="Q75" s="32">
        <v>0.118</v>
      </c>
      <c r="R75" s="33">
        <v>3.6</v>
      </c>
      <c r="S75" s="33">
        <v>70.9</v>
      </c>
      <c r="T75" s="36">
        <v>0</v>
      </c>
      <c r="U75" s="33">
        <f t="shared" si="1"/>
        <v>4.269999999999996</v>
      </c>
    </row>
    <row r="76" spans="1:21" ht="12.75">
      <c r="A76" s="37" t="s">
        <v>131</v>
      </c>
      <c r="B76" s="48">
        <v>38056</v>
      </c>
      <c r="C76" s="38">
        <v>0.7</v>
      </c>
      <c r="D76" s="39">
        <v>7.98</v>
      </c>
      <c r="E76" s="40">
        <v>2.5</v>
      </c>
      <c r="F76" s="40">
        <v>5</v>
      </c>
      <c r="G76" s="41">
        <v>288</v>
      </c>
      <c r="H76" s="40">
        <v>150.6</v>
      </c>
      <c r="I76" s="39">
        <v>0</v>
      </c>
      <c r="J76" s="33">
        <v>0</v>
      </c>
      <c r="K76" s="39">
        <v>0.23</v>
      </c>
      <c r="L76" s="39">
        <v>10.57</v>
      </c>
      <c r="M76" s="39">
        <v>95.14</v>
      </c>
      <c r="N76" s="39">
        <v>0.77</v>
      </c>
      <c r="O76" s="39">
        <v>0.83</v>
      </c>
      <c r="P76" s="39">
        <v>0</v>
      </c>
      <c r="Q76" s="38">
        <v>0.027</v>
      </c>
      <c r="R76" s="39">
        <v>1.77</v>
      </c>
      <c r="S76" s="39">
        <v>90.44</v>
      </c>
      <c r="T76" s="42">
        <v>0</v>
      </c>
      <c r="U76" s="33">
        <f t="shared" si="1"/>
        <v>4.859999999999999</v>
      </c>
    </row>
    <row r="77" spans="1:21" ht="12.75">
      <c r="A77" s="30" t="s">
        <v>131</v>
      </c>
      <c r="B77" s="31">
        <v>38141</v>
      </c>
      <c r="C77" s="32">
        <v>4</v>
      </c>
      <c r="D77" s="33">
        <v>8.18</v>
      </c>
      <c r="E77" s="34">
        <v>439</v>
      </c>
      <c r="F77" s="34">
        <v>5</v>
      </c>
      <c r="G77" s="35">
        <v>157</v>
      </c>
      <c r="H77" s="34">
        <v>73.7</v>
      </c>
      <c r="I77" s="33">
        <v>0</v>
      </c>
      <c r="J77" s="33">
        <v>0</v>
      </c>
      <c r="K77" s="33">
        <v>0.2</v>
      </c>
      <c r="L77" s="33">
        <v>10.46</v>
      </c>
      <c r="M77" s="33">
        <v>93.26</v>
      </c>
      <c r="N77" s="33">
        <v>0.93</v>
      </c>
      <c r="O77" s="33">
        <v>1.44</v>
      </c>
      <c r="P77" s="33">
        <v>0</v>
      </c>
      <c r="Q77" s="32">
        <v>0.244</v>
      </c>
      <c r="R77" s="33">
        <v>0.27</v>
      </c>
      <c r="S77" s="33">
        <v>24.47</v>
      </c>
      <c r="T77" s="36">
        <v>91</v>
      </c>
      <c r="U77" s="33">
        <f t="shared" si="1"/>
        <v>6.739999999999995</v>
      </c>
    </row>
    <row r="78" spans="1:21" ht="12.75">
      <c r="A78" s="37" t="s">
        <v>131</v>
      </c>
      <c r="B78" s="43">
        <v>38190</v>
      </c>
      <c r="C78" s="44">
        <v>7</v>
      </c>
      <c r="D78" s="45">
        <v>8.1</v>
      </c>
      <c r="E78" s="46">
        <v>521</v>
      </c>
      <c r="F78" s="46">
        <v>7</v>
      </c>
      <c r="G78" s="47">
        <v>98</v>
      </c>
      <c r="H78" s="46">
        <v>43.4</v>
      </c>
      <c r="I78" s="45">
        <v>0</v>
      </c>
      <c r="J78" s="33">
        <v>0.055</v>
      </c>
      <c r="K78" s="45">
        <v>0.18</v>
      </c>
      <c r="L78" s="45">
        <v>10.17</v>
      </c>
      <c r="M78" s="45">
        <v>96.12</v>
      </c>
      <c r="N78" s="45">
        <v>0.44</v>
      </c>
      <c r="O78" s="45">
        <v>0.57</v>
      </c>
      <c r="P78" s="45">
        <v>0</v>
      </c>
      <c r="Q78" s="44">
        <v>0.78</v>
      </c>
      <c r="R78" s="45">
        <v>0.23</v>
      </c>
      <c r="S78" s="45">
        <v>15.91</v>
      </c>
      <c r="T78" s="47">
        <v>2400</v>
      </c>
      <c r="U78" s="33">
        <f t="shared" si="1"/>
        <v>3.8799999999999955</v>
      </c>
    </row>
    <row r="79" spans="1:21" ht="12.75">
      <c r="A79" s="37" t="s">
        <v>131</v>
      </c>
      <c r="B79" s="43">
        <v>38232</v>
      </c>
      <c r="C79" s="44">
        <v>5</v>
      </c>
      <c r="D79" s="45">
        <v>8.14</v>
      </c>
      <c r="E79" s="46">
        <v>819</v>
      </c>
      <c r="F79" s="46">
        <v>5.5</v>
      </c>
      <c r="G79" s="47">
        <v>134</v>
      </c>
      <c r="H79" s="46">
        <v>55.5</v>
      </c>
      <c r="I79" s="45">
        <v>0</v>
      </c>
      <c r="J79" s="33">
        <v>0</v>
      </c>
      <c r="K79" s="45">
        <v>0.12</v>
      </c>
      <c r="L79" s="45">
        <v>10.4</v>
      </c>
      <c r="M79" s="45">
        <v>93.61</v>
      </c>
      <c r="N79" s="45">
        <v>0.94</v>
      </c>
      <c r="O79" s="45">
        <v>14.3</v>
      </c>
      <c r="P79" s="45">
        <v>0</v>
      </c>
      <c r="Q79" s="44">
        <v>1.159</v>
      </c>
      <c r="R79" s="45">
        <v>0.21</v>
      </c>
      <c r="S79" s="45">
        <v>21.72</v>
      </c>
      <c r="T79" s="47">
        <v>930</v>
      </c>
      <c r="U79" s="33">
        <f t="shared" si="1"/>
        <v>6.390000000000001</v>
      </c>
    </row>
    <row r="80" spans="1:21" ht="12.75">
      <c r="A80" s="37" t="s">
        <v>131</v>
      </c>
      <c r="B80" s="43">
        <v>38307</v>
      </c>
      <c r="C80" s="44">
        <v>1</v>
      </c>
      <c r="D80" s="45">
        <v>8.12</v>
      </c>
      <c r="E80" s="46">
        <v>4.4</v>
      </c>
      <c r="F80" s="46">
        <v>1</v>
      </c>
      <c r="G80" s="47">
        <v>227</v>
      </c>
      <c r="H80" s="46">
        <v>133.1</v>
      </c>
      <c r="I80" s="45">
        <v>0</v>
      </c>
      <c r="J80" s="33">
        <v>0.047</v>
      </c>
      <c r="K80" s="45">
        <v>0.19</v>
      </c>
      <c r="L80" s="45">
        <v>11.61</v>
      </c>
      <c r="M80" s="45">
        <v>93.48</v>
      </c>
      <c r="N80" s="45">
        <v>1.06</v>
      </c>
      <c r="O80" s="45">
        <v>1.35</v>
      </c>
      <c r="P80" s="45">
        <v>0</v>
      </c>
      <c r="Q80" s="44">
        <v>0.096</v>
      </c>
      <c r="R80" s="45">
        <v>0.63</v>
      </c>
      <c r="S80" s="45">
        <v>68.72</v>
      </c>
      <c r="T80" s="47">
        <v>0</v>
      </c>
      <c r="U80" s="33">
        <f t="shared" si="1"/>
        <v>6.519999999999996</v>
      </c>
    </row>
    <row r="81" spans="1:21" ht="12.75">
      <c r="A81" s="30" t="s">
        <v>132</v>
      </c>
      <c r="B81" s="31">
        <v>38006</v>
      </c>
      <c r="C81" s="32">
        <v>0.5</v>
      </c>
      <c r="D81" s="33">
        <v>8.21</v>
      </c>
      <c r="E81" s="34">
        <v>0.4</v>
      </c>
      <c r="F81" s="34">
        <v>2</v>
      </c>
      <c r="G81" s="35">
        <v>255</v>
      </c>
      <c r="H81" s="34">
        <v>117.4</v>
      </c>
      <c r="I81" s="33">
        <v>0</v>
      </c>
      <c r="J81" s="33">
        <v>0.031</v>
      </c>
      <c r="K81" s="33">
        <v>0.18</v>
      </c>
      <c r="L81" s="33">
        <v>11.76</v>
      </c>
      <c r="M81" s="33">
        <v>98.58</v>
      </c>
      <c r="N81" s="33">
        <v>1.35</v>
      </c>
      <c r="O81" s="33">
        <v>1.87</v>
      </c>
      <c r="P81" s="33">
        <v>0</v>
      </c>
      <c r="Q81" s="32">
        <v>0.097</v>
      </c>
      <c r="R81" s="33">
        <v>0.91</v>
      </c>
      <c r="S81" s="33">
        <v>32.84</v>
      </c>
      <c r="T81" s="36">
        <v>230</v>
      </c>
      <c r="U81" s="33">
        <f t="shared" si="1"/>
        <v>1.4200000000000017</v>
      </c>
    </row>
    <row r="82" spans="1:21" ht="12.75">
      <c r="A82" s="37" t="s">
        <v>132</v>
      </c>
      <c r="B82" s="48">
        <v>38056</v>
      </c>
      <c r="C82" s="38">
        <v>0.5</v>
      </c>
      <c r="D82" s="39">
        <v>8.11</v>
      </c>
      <c r="E82" s="40">
        <v>1</v>
      </c>
      <c r="F82" s="40">
        <v>0.5</v>
      </c>
      <c r="G82" s="41">
        <v>234</v>
      </c>
      <c r="H82" s="40">
        <v>130.3</v>
      </c>
      <c r="I82" s="39">
        <v>0</v>
      </c>
      <c r="J82" s="33">
        <v>0</v>
      </c>
      <c r="K82" s="39">
        <v>0.19</v>
      </c>
      <c r="L82" s="39">
        <v>12.06</v>
      </c>
      <c r="M82" s="39">
        <v>96.63</v>
      </c>
      <c r="N82" s="39">
        <v>2.2</v>
      </c>
      <c r="O82" s="39">
        <v>11.44</v>
      </c>
      <c r="P82" s="39">
        <v>0</v>
      </c>
      <c r="Q82" s="38">
        <v>0.041</v>
      </c>
      <c r="R82" s="39">
        <v>0.99</v>
      </c>
      <c r="S82" s="39">
        <v>35.22</v>
      </c>
      <c r="T82" s="42">
        <v>430</v>
      </c>
      <c r="U82" s="33">
        <f t="shared" si="1"/>
        <v>3.3700000000000045</v>
      </c>
    </row>
    <row r="83" spans="1:21" ht="12.75">
      <c r="A83" s="30" t="s">
        <v>132</v>
      </c>
      <c r="B83" s="31">
        <v>38141</v>
      </c>
      <c r="C83" s="32">
        <v>5</v>
      </c>
      <c r="D83" s="33">
        <v>8.19</v>
      </c>
      <c r="E83" s="34">
        <v>20.6</v>
      </c>
      <c r="F83" s="34">
        <v>6</v>
      </c>
      <c r="G83" s="35">
        <v>192</v>
      </c>
      <c r="H83" s="34">
        <v>91</v>
      </c>
      <c r="I83" s="33">
        <v>0</v>
      </c>
      <c r="J83" s="33">
        <v>0</v>
      </c>
      <c r="K83" s="33">
        <v>0.2</v>
      </c>
      <c r="L83" s="33">
        <v>10.41</v>
      </c>
      <c r="M83" s="33">
        <v>95.16</v>
      </c>
      <c r="N83" s="33">
        <v>1.12</v>
      </c>
      <c r="O83" s="33">
        <v>1.27</v>
      </c>
      <c r="P83" s="33">
        <v>0</v>
      </c>
      <c r="Q83" s="32">
        <v>0.024</v>
      </c>
      <c r="R83" s="33">
        <v>0.27</v>
      </c>
      <c r="S83" s="33">
        <v>18.94</v>
      </c>
      <c r="T83" s="36">
        <v>36</v>
      </c>
      <c r="U83" s="33">
        <f t="shared" si="1"/>
        <v>4.840000000000003</v>
      </c>
    </row>
    <row r="84" spans="1:21" ht="12.75">
      <c r="A84" s="37" t="s">
        <v>132</v>
      </c>
      <c r="B84" s="43">
        <v>38190</v>
      </c>
      <c r="C84" s="44">
        <v>8</v>
      </c>
      <c r="D84" s="45">
        <v>8.13</v>
      </c>
      <c r="E84" s="46">
        <v>16.4</v>
      </c>
      <c r="F84" s="46">
        <v>8.5</v>
      </c>
      <c r="G84" s="47">
        <v>104</v>
      </c>
      <c r="H84" s="46">
        <v>52.9</v>
      </c>
      <c r="I84" s="45">
        <v>0</v>
      </c>
      <c r="J84" s="33">
        <v>0.031</v>
      </c>
      <c r="K84" s="45">
        <v>0.21</v>
      </c>
      <c r="L84" s="45">
        <v>9.47</v>
      </c>
      <c r="M84" s="45">
        <v>93.21</v>
      </c>
      <c r="N84" s="45">
        <v>0.45</v>
      </c>
      <c r="O84" s="45">
        <v>1.59</v>
      </c>
      <c r="P84" s="45">
        <v>0</v>
      </c>
      <c r="Q84" s="44">
        <v>0</v>
      </c>
      <c r="R84" s="45">
        <v>0.2</v>
      </c>
      <c r="S84" s="45">
        <v>12.05</v>
      </c>
      <c r="T84" s="47">
        <v>930</v>
      </c>
      <c r="U84" s="33">
        <f t="shared" si="1"/>
        <v>6.790000000000006</v>
      </c>
    </row>
    <row r="85" spans="1:21" ht="12.75">
      <c r="A85" s="37" t="s">
        <v>132</v>
      </c>
      <c r="B85" s="43">
        <v>38232</v>
      </c>
      <c r="C85" s="44">
        <v>4</v>
      </c>
      <c r="D85" s="45">
        <v>8.25</v>
      </c>
      <c r="E85" s="46">
        <v>65.6</v>
      </c>
      <c r="F85" s="46">
        <v>10</v>
      </c>
      <c r="G85" s="47">
        <v>135</v>
      </c>
      <c r="H85" s="46">
        <v>61.9</v>
      </c>
      <c r="I85" s="45">
        <v>0</v>
      </c>
      <c r="J85" s="33">
        <v>0</v>
      </c>
      <c r="K85" s="45">
        <v>0.15</v>
      </c>
      <c r="L85" s="45">
        <v>9.91</v>
      </c>
      <c r="M85" s="45">
        <v>100</v>
      </c>
      <c r="N85" s="45">
        <v>0.8</v>
      </c>
      <c r="O85" s="45">
        <v>1.41</v>
      </c>
      <c r="P85" s="45">
        <v>0</v>
      </c>
      <c r="Q85" s="44">
        <v>0.249</v>
      </c>
      <c r="R85" s="45">
        <v>0.2</v>
      </c>
      <c r="S85" s="45">
        <v>12.88</v>
      </c>
      <c r="T85" s="47">
        <v>230</v>
      </c>
      <c r="U85" s="33">
        <f t="shared" si="1"/>
        <v>0</v>
      </c>
    </row>
    <row r="86" spans="1:21" ht="12.75">
      <c r="A86" s="37" t="s">
        <v>132</v>
      </c>
      <c r="B86" s="43">
        <v>38307</v>
      </c>
      <c r="C86" s="44">
        <v>1.2</v>
      </c>
      <c r="D86" s="45">
        <v>8.27</v>
      </c>
      <c r="E86" s="46">
        <v>2.2</v>
      </c>
      <c r="F86" s="46">
        <v>3</v>
      </c>
      <c r="G86" s="47">
        <v>215</v>
      </c>
      <c r="H86" s="46">
        <v>121.9</v>
      </c>
      <c r="I86" s="45">
        <v>0</v>
      </c>
      <c r="J86" s="33">
        <v>0</v>
      </c>
      <c r="K86" s="45">
        <v>0.17</v>
      </c>
      <c r="L86" s="45">
        <v>11.89</v>
      </c>
      <c r="M86" s="45">
        <v>100</v>
      </c>
      <c r="N86" s="45">
        <v>1.46</v>
      </c>
      <c r="O86" s="45">
        <v>2.23</v>
      </c>
      <c r="P86" s="45">
        <v>0</v>
      </c>
      <c r="Q86" s="44">
        <v>0</v>
      </c>
      <c r="R86" s="45">
        <v>0.32</v>
      </c>
      <c r="S86" s="45">
        <v>28.73</v>
      </c>
      <c r="T86" s="47">
        <v>0</v>
      </c>
      <c r="U86" s="33">
        <f t="shared" si="1"/>
        <v>0</v>
      </c>
    </row>
    <row r="87" spans="1:21" ht="12.75">
      <c r="A87" s="30" t="s">
        <v>133</v>
      </c>
      <c r="B87" s="31">
        <v>38013</v>
      </c>
      <c r="C87" s="32">
        <v>0.4</v>
      </c>
      <c r="D87" s="33">
        <v>8.01</v>
      </c>
      <c r="E87" s="34">
        <v>0.1</v>
      </c>
      <c r="F87" s="34">
        <v>2</v>
      </c>
      <c r="G87" s="35">
        <v>149</v>
      </c>
      <c r="H87" s="34">
        <v>56</v>
      </c>
      <c r="I87" s="33">
        <v>0</v>
      </c>
      <c r="J87" s="33">
        <v>0</v>
      </c>
      <c r="K87" s="33">
        <v>0.63</v>
      </c>
      <c r="L87" s="33">
        <v>11.51</v>
      </c>
      <c r="M87" s="33">
        <v>94.73</v>
      </c>
      <c r="N87" s="33">
        <v>2.06</v>
      </c>
      <c r="O87" s="33">
        <v>8.32</v>
      </c>
      <c r="P87" s="33">
        <v>0</v>
      </c>
      <c r="Q87" s="32">
        <v>0</v>
      </c>
      <c r="R87" s="33">
        <v>3.28</v>
      </c>
      <c r="S87" s="33">
        <v>10.95</v>
      </c>
      <c r="T87" s="36">
        <v>140</v>
      </c>
      <c r="U87" s="33">
        <f t="shared" si="1"/>
        <v>5.269999999999996</v>
      </c>
    </row>
    <row r="88" spans="1:21" ht="12.75">
      <c r="A88" s="30" t="s">
        <v>133</v>
      </c>
      <c r="B88" s="31">
        <v>38061</v>
      </c>
      <c r="C88" s="32">
        <v>0.4</v>
      </c>
      <c r="D88" s="33">
        <v>8.53</v>
      </c>
      <c r="E88" s="34">
        <v>0.3</v>
      </c>
      <c r="F88" s="34">
        <v>7</v>
      </c>
      <c r="G88" s="35">
        <v>112</v>
      </c>
      <c r="H88" s="34">
        <v>56.2</v>
      </c>
      <c r="I88" s="33">
        <v>0</v>
      </c>
      <c r="J88" s="33">
        <v>0</v>
      </c>
      <c r="K88" s="33">
        <v>0.52</v>
      </c>
      <c r="L88" s="33">
        <v>11.27</v>
      </c>
      <c r="M88" s="33">
        <v>100</v>
      </c>
      <c r="N88" s="33">
        <v>1.77</v>
      </c>
      <c r="O88" s="33">
        <v>6.86</v>
      </c>
      <c r="P88" s="33">
        <v>0</v>
      </c>
      <c r="Q88" s="32">
        <v>0</v>
      </c>
      <c r="R88" s="33">
        <v>3.06</v>
      </c>
      <c r="S88" s="33">
        <v>11.3</v>
      </c>
      <c r="T88" s="36">
        <v>36</v>
      </c>
      <c r="U88" s="33">
        <f t="shared" si="1"/>
        <v>0</v>
      </c>
    </row>
    <row r="89" spans="1:21" ht="12.75">
      <c r="A89" s="37" t="s">
        <v>133</v>
      </c>
      <c r="B89" s="31">
        <v>38146</v>
      </c>
      <c r="C89" s="38">
        <v>2.5</v>
      </c>
      <c r="D89" s="39">
        <v>7.94</v>
      </c>
      <c r="E89" s="40">
        <v>27.8</v>
      </c>
      <c r="F89" s="40">
        <v>10</v>
      </c>
      <c r="G89" s="41">
        <v>89</v>
      </c>
      <c r="H89" s="40">
        <v>36.4</v>
      </c>
      <c r="I89" s="39">
        <v>0</v>
      </c>
      <c r="J89" s="33">
        <v>0</v>
      </c>
      <c r="K89" s="39">
        <v>0.36</v>
      </c>
      <c r="L89" s="39">
        <v>9.52</v>
      </c>
      <c r="M89" s="39">
        <v>92.7</v>
      </c>
      <c r="N89" s="39">
        <v>0.95</v>
      </c>
      <c r="O89" s="39">
        <v>4.27</v>
      </c>
      <c r="P89" s="39">
        <v>0</v>
      </c>
      <c r="Q89" s="38">
        <v>0.063</v>
      </c>
      <c r="R89" s="39">
        <v>0.66</v>
      </c>
      <c r="S89" s="39">
        <v>5.69</v>
      </c>
      <c r="T89" s="42">
        <v>430</v>
      </c>
      <c r="U89" s="33">
        <f t="shared" si="1"/>
        <v>7.299999999999997</v>
      </c>
    </row>
    <row r="90" spans="1:21" ht="12.75">
      <c r="A90" s="37" t="s">
        <v>133</v>
      </c>
      <c r="B90" s="43">
        <v>38196</v>
      </c>
      <c r="C90" s="44">
        <v>0.7</v>
      </c>
      <c r="D90" s="45">
        <v>8.04</v>
      </c>
      <c r="E90" s="46">
        <v>1.4</v>
      </c>
      <c r="F90" s="46">
        <v>14</v>
      </c>
      <c r="G90" s="47">
        <v>106</v>
      </c>
      <c r="H90" s="46">
        <v>45.7</v>
      </c>
      <c r="I90" s="45">
        <v>0</v>
      </c>
      <c r="J90" s="33">
        <v>0.031</v>
      </c>
      <c r="K90" s="45">
        <v>0.45</v>
      </c>
      <c r="L90" s="45">
        <v>9.26</v>
      </c>
      <c r="M90" s="45">
        <v>98.93</v>
      </c>
      <c r="N90" s="45">
        <v>0.59</v>
      </c>
      <c r="O90" s="45">
        <v>6.78</v>
      </c>
      <c r="P90" s="45">
        <v>0</v>
      </c>
      <c r="Q90" s="44">
        <v>0.31</v>
      </c>
      <c r="R90" s="45">
        <v>1.33</v>
      </c>
      <c r="S90" s="45">
        <v>9.1</v>
      </c>
      <c r="T90" s="47">
        <v>430</v>
      </c>
      <c r="U90" s="33">
        <f t="shared" si="1"/>
        <v>1.0699999999999932</v>
      </c>
    </row>
    <row r="91" spans="1:21" ht="12.75">
      <c r="A91" s="37" t="s">
        <v>133</v>
      </c>
      <c r="B91" s="43">
        <v>38251</v>
      </c>
      <c r="C91" s="44">
        <v>0.6</v>
      </c>
      <c r="D91" s="45">
        <v>8.15</v>
      </c>
      <c r="E91" s="46">
        <v>0.3</v>
      </c>
      <c r="F91" s="46">
        <v>13</v>
      </c>
      <c r="G91" s="47">
        <v>112</v>
      </c>
      <c r="H91" s="46">
        <v>54.5</v>
      </c>
      <c r="I91" s="45">
        <v>0</v>
      </c>
      <c r="J91" s="33">
        <v>0</v>
      </c>
      <c r="K91" s="45">
        <v>0.48</v>
      </c>
      <c r="L91" s="45">
        <v>9.21</v>
      </c>
      <c r="M91" s="45">
        <v>96.34</v>
      </c>
      <c r="N91" s="45">
        <v>0.13</v>
      </c>
      <c r="O91" s="45">
        <v>2.94</v>
      </c>
      <c r="P91" s="45">
        <v>0</v>
      </c>
      <c r="Q91" s="44">
        <v>0.014</v>
      </c>
      <c r="R91" s="45">
        <v>1.46</v>
      </c>
      <c r="S91" s="45">
        <v>10.21</v>
      </c>
      <c r="T91" s="47">
        <v>36</v>
      </c>
      <c r="U91" s="33">
        <f t="shared" si="1"/>
        <v>3.6599999999999966</v>
      </c>
    </row>
    <row r="92" spans="1:21" ht="12.75">
      <c r="A92" s="37" t="s">
        <v>133</v>
      </c>
      <c r="B92" s="43">
        <v>38314</v>
      </c>
      <c r="C92" s="44">
        <v>1</v>
      </c>
      <c r="D92" s="45">
        <v>7.98</v>
      </c>
      <c r="E92" s="46">
        <v>5.6</v>
      </c>
      <c r="F92" s="46">
        <v>5</v>
      </c>
      <c r="G92" s="47">
        <v>105</v>
      </c>
      <c r="H92" s="46">
        <v>44.7</v>
      </c>
      <c r="I92" s="45">
        <v>0</v>
      </c>
      <c r="J92" s="33">
        <v>0</v>
      </c>
      <c r="K92" s="45">
        <v>0.57</v>
      </c>
      <c r="L92" s="45">
        <v>11.61</v>
      </c>
      <c r="M92" s="45">
        <v>100</v>
      </c>
      <c r="N92" s="45">
        <v>1.37</v>
      </c>
      <c r="O92" s="45">
        <v>1.89</v>
      </c>
      <c r="P92" s="45">
        <v>0</v>
      </c>
      <c r="Q92" s="44">
        <v>0.023</v>
      </c>
      <c r="R92" s="45">
        <v>1.53</v>
      </c>
      <c r="S92" s="45">
        <v>10.2</v>
      </c>
      <c r="T92" s="47">
        <v>230</v>
      </c>
      <c r="U92" s="33">
        <f t="shared" si="1"/>
        <v>0</v>
      </c>
    </row>
    <row r="93" spans="1:21" ht="12.75">
      <c r="A93" s="30" t="s">
        <v>134</v>
      </c>
      <c r="B93" s="31">
        <v>37993</v>
      </c>
      <c r="C93" s="32">
        <v>0.05</v>
      </c>
      <c r="D93" s="33">
        <v>8.25</v>
      </c>
      <c r="E93" s="34">
        <v>9.3</v>
      </c>
      <c r="F93" s="34">
        <v>2.5</v>
      </c>
      <c r="G93" s="35">
        <v>510</v>
      </c>
      <c r="H93" s="34">
        <v>233.3</v>
      </c>
      <c r="I93" s="33">
        <v>0</v>
      </c>
      <c r="J93" s="33">
        <v>0</v>
      </c>
      <c r="K93" s="33">
        <v>0.37</v>
      </c>
      <c r="L93" s="33">
        <v>11.89</v>
      </c>
      <c r="M93" s="33">
        <v>97.06</v>
      </c>
      <c r="N93" s="33">
        <v>2.79</v>
      </c>
      <c r="O93" s="33">
        <v>4.37</v>
      </c>
      <c r="P93" s="33">
        <v>0</v>
      </c>
      <c r="Q93" s="32">
        <v>0</v>
      </c>
      <c r="R93" s="33">
        <v>8.7</v>
      </c>
      <c r="S93" s="33">
        <v>72.3</v>
      </c>
      <c r="T93" s="36">
        <v>73</v>
      </c>
      <c r="U93" s="33">
        <f t="shared" si="1"/>
        <v>2.9399999999999977</v>
      </c>
    </row>
    <row r="94" spans="1:21" ht="12.75">
      <c r="A94" s="37" t="s">
        <v>134</v>
      </c>
      <c r="B94" s="48">
        <v>38047</v>
      </c>
      <c r="C94" s="38">
        <v>0.1</v>
      </c>
      <c r="D94" s="39">
        <v>8.35</v>
      </c>
      <c r="E94" s="40">
        <v>0.2</v>
      </c>
      <c r="F94" s="40">
        <v>1</v>
      </c>
      <c r="G94" s="41">
        <v>403</v>
      </c>
      <c r="H94" s="40">
        <v>228</v>
      </c>
      <c r="I94" s="39">
        <v>0</v>
      </c>
      <c r="J94" s="33">
        <v>0</v>
      </c>
      <c r="K94" s="39">
        <v>0.69</v>
      </c>
      <c r="L94" s="39">
        <v>12.02</v>
      </c>
      <c r="M94" s="39">
        <v>94.65</v>
      </c>
      <c r="N94" s="39">
        <v>1.64</v>
      </c>
      <c r="O94" s="39">
        <v>5.41</v>
      </c>
      <c r="P94" s="39">
        <v>0</v>
      </c>
      <c r="Q94" s="38">
        <v>0.018</v>
      </c>
      <c r="R94" s="39">
        <v>11.93</v>
      </c>
      <c r="S94" s="39">
        <v>65.14</v>
      </c>
      <c r="T94" s="42">
        <v>0</v>
      </c>
      <c r="U94" s="33">
        <f t="shared" si="1"/>
        <v>5.349999999999994</v>
      </c>
    </row>
    <row r="95" spans="1:21" ht="12.75">
      <c r="A95" s="30" t="s">
        <v>134</v>
      </c>
      <c r="B95" s="31">
        <v>38138</v>
      </c>
      <c r="C95" s="32">
        <v>2</v>
      </c>
      <c r="D95" s="33">
        <v>8.31</v>
      </c>
      <c r="E95" s="34">
        <v>33.3</v>
      </c>
      <c r="F95" s="34">
        <v>8</v>
      </c>
      <c r="G95" s="35">
        <v>248</v>
      </c>
      <c r="H95" s="34">
        <v>144.5</v>
      </c>
      <c r="I95" s="33">
        <v>0</v>
      </c>
      <c r="J95" s="33">
        <v>0</v>
      </c>
      <c r="K95" s="33">
        <v>0.3</v>
      </c>
      <c r="L95" s="33">
        <v>10.47</v>
      </c>
      <c r="M95" s="33">
        <v>97.67</v>
      </c>
      <c r="N95" s="33">
        <v>1.2</v>
      </c>
      <c r="O95" s="33">
        <v>1.35</v>
      </c>
      <c r="P95" s="33">
        <v>0</v>
      </c>
      <c r="Q95" s="32">
        <v>0.029</v>
      </c>
      <c r="R95" s="33">
        <v>2.75</v>
      </c>
      <c r="S95" s="33">
        <v>43.42</v>
      </c>
      <c r="T95" s="36">
        <v>2400</v>
      </c>
      <c r="U95" s="33">
        <f t="shared" si="1"/>
        <v>2.3299999999999983</v>
      </c>
    </row>
    <row r="96" spans="1:21" ht="12.75">
      <c r="A96" s="37" t="s">
        <v>134</v>
      </c>
      <c r="B96" s="43">
        <v>38180</v>
      </c>
      <c r="C96" s="44">
        <v>3</v>
      </c>
      <c r="D96" s="45">
        <v>8.24</v>
      </c>
      <c r="E96" s="46">
        <v>5.8</v>
      </c>
      <c r="F96" s="46">
        <v>8</v>
      </c>
      <c r="G96" s="47">
        <v>294</v>
      </c>
      <c r="H96" s="46">
        <v>142.6</v>
      </c>
      <c r="I96" s="45">
        <v>0</v>
      </c>
      <c r="J96" s="33">
        <v>0</v>
      </c>
      <c r="K96" s="45">
        <v>0.23</v>
      </c>
      <c r="L96" s="45">
        <v>10.42</v>
      </c>
      <c r="M96" s="45">
        <v>97.93</v>
      </c>
      <c r="N96" s="45">
        <v>2.17</v>
      </c>
      <c r="O96" s="45">
        <v>3.59</v>
      </c>
      <c r="P96" s="45">
        <v>0</v>
      </c>
      <c r="Q96" s="44">
        <v>0.015</v>
      </c>
      <c r="R96" s="45">
        <v>2.66</v>
      </c>
      <c r="S96" s="45">
        <v>54.82</v>
      </c>
      <c r="T96" s="47">
        <v>2400</v>
      </c>
      <c r="U96" s="33">
        <f t="shared" si="1"/>
        <v>2.069999999999993</v>
      </c>
    </row>
    <row r="97" spans="1:21" ht="12.75">
      <c r="A97" s="37" t="s">
        <v>134</v>
      </c>
      <c r="B97" s="43">
        <v>38243</v>
      </c>
      <c r="C97" s="44">
        <v>0.1</v>
      </c>
      <c r="D97" s="45">
        <v>8.3</v>
      </c>
      <c r="E97" s="46">
        <v>0.5</v>
      </c>
      <c r="F97" s="46">
        <v>10.5</v>
      </c>
      <c r="G97" s="47">
        <v>427</v>
      </c>
      <c r="H97" s="46">
        <v>20.8</v>
      </c>
      <c r="I97" s="45">
        <v>0</v>
      </c>
      <c r="J97" s="33">
        <v>0.039</v>
      </c>
      <c r="K97" s="45">
        <v>0.25</v>
      </c>
      <c r="L97" s="45">
        <v>9.72</v>
      </c>
      <c r="M97" s="45">
        <v>96.05</v>
      </c>
      <c r="N97" s="45">
        <v>0.21</v>
      </c>
      <c r="O97" s="45">
        <v>2.2</v>
      </c>
      <c r="P97" s="45">
        <v>0</v>
      </c>
      <c r="Q97" s="44">
        <v>0</v>
      </c>
      <c r="R97" s="45">
        <v>5.65</v>
      </c>
      <c r="S97" s="45">
        <v>75.38</v>
      </c>
      <c r="T97" s="47">
        <v>430</v>
      </c>
      <c r="U97" s="33">
        <f t="shared" si="1"/>
        <v>3.950000000000003</v>
      </c>
    </row>
    <row r="98" spans="1:21" ht="12.75">
      <c r="A98" s="37" t="s">
        <v>134</v>
      </c>
      <c r="B98" s="43">
        <v>38302</v>
      </c>
      <c r="C98" s="44">
        <v>0.8</v>
      </c>
      <c r="D98" s="45">
        <v>8.23</v>
      </c>
      <c r="E98" s="46">
        <v>1.3</v>
      </c>
      <c r="F98" s="46">
        <v>4</v>
      </c>
      <c r="G98" s="47">
        <v>314</v>
      </c>
      <c r="H98" s="46">
        <v>169.6</v>
      </c>
      <c r="I98" s="45">
        <v>0</v>
      </c>
      <c r="J98" s="33">
        <v>0.031</v>
      </c>
      <c r="K98" s="45">
        <v>0.31</v>
      </c>
      <c r="L98" s="45">
        <v>12.33</v>
      </c>
      <c r="M98" s="45">
        <v>100</v>
      </c>
      <c r="N98" s="45">
        <v>1.51</v>
      </c>
      <c r="O98" s="45">
        <v>1.52</v>
      </c>
      <c r="P98" s="45">
        <v>0</v>
      </c>
      <c r="Q98" s="44">
        <v>0.337</v>
      </c>
      <c r="R98" s="45">
        <v>5.26</v>
      </c>
      <c r="S98" s="45">
        <v>67.97</v>
      </c>
      <c r="T98" s="47">
        <v>750</v>
      </c>
      <c r="U98" s="33">
        <f t="shared" si="1"/>
        <v>0</v>
      </c>
    </row>
    <row r="99" spans="1:21" ht="12.75">
      <c r="A99" s="30" t="s">
        <v>135</v>
      </c>
      <c r="B99" s="31">
        <v>38013</v>
      </c>
      <c r="C99" s="32">
        <v>0.1</v>
      </c>
      <c r="D99" s="33">
        <v>8.56</v>
      </c>
      <c r="E99" s="34">
        <v>0.2</v>
      </c>
      <c r="F99" s="34">
        <v>0.5</v>
      </c>
      <c r="G99" s="35">
        <v>212</v>
      </c>
      <c r="H99" s="34">
        <v>96.3</v>
      </c>
      <c r="I99" s="33">
        <v>0</v>
      </c>
      <c r="J99" s="33">
        <v>0</v>
      </c>
      <c r="K99" s="33">
        <v>0.47</v>
      </c>
      <c r="L99" s="33">
        <v>11.86</v>
      </c>
      <c r="M99" s="33">
        <v>98.18</v>
      </c>
      <c r="N99" s="33">
        <v>1.61</v>
      </c>
      <c r="O99" s="33">
        <v>8.11</v>
      </c>
      <c r="P99" s="33">
        <v>0</v>
      </c>
      <c r="Q99" s="32">
        <v>0</v>
      </c>
      <c r="R99" s="33">
        <v>3.97</v>
      </c>
      <c r="S99" s="33">
        <v>12.89</v>
      </c>
      <c r="T99" s="36">
        <v>230</v>
      </c>
      <c r="U99" s="33">
        <f t="shared" si="1"/>
        <v>1.8199999999999932</v>
      </c>
    </row>
    <row r="100" spans="1:21" ht="12.75">
      <c r="A100" s="30" t="s">
        <v>135</v>
      </c>
      <c r="B100" s="31">
        <v>38061</v>
      </c>
      <c r="C100" s="32">
        <v>0.5</v>
      </c>
      <c r="D100" s="33">
        <v>8.17</v>
      </c>
      <c r="E100" s="34">
        <v>171.7</v>
      </c>
      <c r="F100" s="34">
        <v>3</v>
      </c>
      <c r="G100" s="35">
        <v>177</v>
      </c>
      <c r="H100" s="34">
        <v>99.3</v>
      </c>
      <c r="I100" s="33">
        <v>0</v>
      </c>
      <c r="J100" s="33">
        <v>0.03</v>
      </c>
      <c r="K100" s="33">
        <v>0.56</v>
      </c>
      <c r="L100" s="33">
        <v>11.3</v>
      </c>
      <c r="M100" s="33">
        <v>96.09</v>
      </c>
      <c r="N100" s="33">
        <v>3.7</v>
      </c>
      <c r="O100" s="33">
        <v>12.9</v>
      </c>
      <c r="P100" s="33">
        <v>0</v>
      </c>
      <c r="Q100" s="32">
        <v>0.315</v>
      </c>
      <c r="R100" s="33">
        <v>4.71</v>
      </c>
      <c r="S100" s="33">
        <v>13.22</v>
      </c>
      <c r="T100" s="36">
        <v>4300</v>
      </c>
      <c r="U100" s="33">
        <f t="shared" si="1"/>
        <v>3.9099999999999966</v>
      </c>
    </row>
    <row r="101" spans="1:21" ht="12.75">
      <c r="A101" s="37" t="s">
        <v>135</v>
      </c>
      <c r="B101" s="31">
        <v>38146</v>
      </c>
      <c r="C101" s="38">
        <v>1.5</v>
      </c>
      <c r="D101" s="39">
        <v>8.14</v>
      </c>
      <c r="E101" s="40">
        <v>17.6</v>
      </c>
      <c r="F101" s="40">
        <v>9</v>
      </c>
      <c r="G101" s="41">
        <v>99</v>
      </c>
      <c r="H101" s="40">
        <v>48.9</v>
      </c>
      <c r="I101" s="39">
        <v>0</v>
      </c>
      <c r="J101" s="33">
        <v>0.13</v>
      </c>
      <c r="K101" s="39">
        <v>0.31</v>
      </c>
      <c r="L101" s="39">
        <v>8.97</v>
      </c>
      <c r="M101" s="39">
        <v>79.88</v>
      </c>
      <c r="N101" s="39">
        <v>0.23</v>
      </c>
      <c r="O101" s="39">
        <v>2.91</v>
      </c>
      <c r="P101" s="39">
        <v>0</v>
      </c>
      <c r="Q101" s="38">
        <v>0.046</v>
      </c>
      <c r="R101" s="39">
        <v>0.82</v>
      </c>
      <c r="S101" s="39">
        <v>5.78</v>
      </c>
      <c r="T101" s="42">
        <v>91</v>
      </c>
      <c r="U101" s="33">
        <f t="shared" si="1"/>
        <v>20.120000000000005</v>
      </c>
    </row>
    <row r="102" spans="1:21" ht="12.75">
      <c r="A102" s="37" t="s">
        <v>135</v>
      </c>
      <c r="B102" s="43">
        <v>38196</v>
      </c>
      <c r="C102" s="44">
        <v>0.4</v>
      </c>
      <c r="D102" s="45">
        <v>8.11</v>
      </c>
      <c r="E102" s="46">
        <v>1.6</v>
      </c>
      <c r="F102" s="46">
        <v>11</v>
      </c>
      <c r="G102" s="47">
        <v>142</v>
      </c>
      <c r="H102" s="46">
        <v>65.7</v>
      </c>
      <c r="I102" s="45">
        <v>0</v>
      </c>
      <c r="J102" s="33">
        <v>0.039</v>
      </c>
      <c r="K102" s="45">
        <v>0.3</v>
      </c>
      <c r="L102" s="45">
        <v>9.18</v>
      </c>
      <c r="M102" s="45">
        <v>96.23</v>
      </c>
      <c r="N102" s="45">
        <v>1.47</v>
      </c>
      <c r="O102" s="45">
        <v>6.24</v>
      </c>
      <c r="P102" s="45">
        <v>0</v>
      </c>
      <c r="Q102" s="44">
        <v>0.273</v>
      </c>
      <c r="R102" s="45">
        <v>1.1</v>
      </c>
      <c r="S102" s="45">
        <v>7.97</v>
      </c>
      <c r="T102" s="47">
        <v>2400</v>
      </c>
      <c r="U102" s="33">
        <f t="shared" si="1"/>
        <v>3.769999999999996</v>
      </c>
    </row>
    <row r="103" spans="1:21" ht="12.75">
      <c r="A103" s="37" t="s">
        <v>135</v>
      </c>
      <c r="B103" s="43">
        <v>38251</v>
      </c>
      <c r="C103" s="44">
        <v>0.3</v>
      </c>
      <c r="D103" s="45">
        <v>8.38</v>
      </c>
      <c r="E103" s="46">
        <v>0.3</v>
      </c>
      <c r="F103" s="46">
        <v>10</v>
      </c>
      <c r="G103" s="47">
        <v>170</v>
      </c>
      <c r="H103" s="46">
        <v>86.1</v>
      </c>
      <c r="I103" s="45">
        <v>0</v>
      </c>
      <c r="J103" s="33">
        <v>0</v>
      </c>
      <c r="K103" s="45">
        <v>0.32</v>
      </c>
      <c r="L103" s="45">
        <v>9.57</v>
      </c>
      <c r="M103" s="45">
        <v>98.46</v>
      </c>
      <c r="N103" s="45">
        <v>0.4</v>
      </c>
      <c r="O103" s="45">
        <v>1.47</v>
      </c>
      <c r="P103" s="45">
        <v>0</v>
      </c>
      <c r="Q103" s="44">
        <v>0.114</v>
      </c>
      <c r="R103" s="45">
        <v>1.46</v>
      </c>
      <c r="S103" s="45">
        <v>9.3</v>
      </c>
      <c r="T103" s="47">
        <v>4300</v>
      </c>
      <c r="U103" s="33">
        <f t="shared" si="1"/>
        <v>1.5400000000000063</v>
      </c>
    </row>
    <row r="104" spans="1:21" ht="12.75">
      <c r="A104" s="37" t="s">
        <v>135</v>
      </c>
      <c r="B104" s="43">
        <v>38314</v>
      </c>
      <c r="C104" s="44">
        <v>0.3</v>
      </c>
      <c r="D104" s="45">
        <v>8.27</v>
      </c>
      <c r="E104" s="46">
        <v>1</v>
      </c>
      <c r="F104" s="46">
        <v>3</v>
      </c>
      <c r="G104" s="47">
        <v>155</v>
      </c>
      <c r="H104" s="46">
        <v>62.4</v>
      </c>
      <c r="I104" s="45">
        <v>0</v>
      </c>
      <c r="J104" s="33">
        <v>0</v>
      </c>
      <c r="K104" s="45">
        <v>0.45</v>
      </c>
      <c r="L104" s="45">
        <v>11.74</v>
      </c>
      <c r="M104" s="45">
        <v>100</v>
      </c>
      <c r="N104" s="45">
        <v>0.95</v>
      </c>
      <c r="O104" s="45">
        <v>1.17</v>
      </c>
      <c r="P104" s="45">
        <v>0</v>
      </c>
      <c r="Q104" s="44">
        <v>0.024</v>
      </c>
      <c r="R104" s="45">
        <v>1.86</v>
      </c>
      <c r="S104" s="45">
        <v>9.6</v>
      </c>
      <c r="T104" s="47">
        <v>4300</v>
      </c>
      <c r="U104" s="33">
        <f t="shared" si="1"/>
        <v>0</v>
      </c>
    </row>
    <row r="105" spans="1:21" ht="12.75">
      <c r="A105" s="30" t="s">
        <v>136</v>
      </c>
      <c r="B105" s="31">
        <v>38000</v>
      </c>
      <c r="C105" s="32">
        <v>4</v>
      </c>
      <c r="D105" s="33">
        <v>8.1</v>
      </c>
      <c r="E105" s="34">
        <v>52.2</v>
      </c>
      <c r="F105" s="34">
        <v>6.5</v>
      </c>
      <c r="G105" s="35">
        <v>284</v>
      </c>
      <c r="H105" s="34">
        <v>128.7</v>
      </c>
      <c r="I105" s="33">
        <v>0</v>
      </c>
      <c r="J105" s="33">
        <v>0</v>
      </c>
      <c r="K105" s="33">
        <v>0.83</v>
      </c>
      <c r="L105" s="33">
        <v>11.08</v>
      </c>
      <c r="M105" s="33">
        <v>96.58</v>
      </c>
      <c r="N105" s="33">
        <v>3.63</v>
      </c>
      <c r="O105" s="33">
        <v>12.48</v>
      </c>
      <c r="P105" s="33">
        <v>0</v>
      </c>
      <c r="Q105" s="32">
        <v>0.033</v>
      </c>
      <c r="R105" s="33">
        <v>11.97</v>
      </c>
      <c r="S105" s="33">
        <v>37.14</v>
      </c>
      <c r="T105" s="36">
        <v>9800</v>
      </c>
      <c r="U105" s="33">
        <f t="shared" si="1"/>
        <v>3.4200000000000017</v>
      </c>
    </row>
    <row r="106" spans="1:21" ht="12.75">
      <c r="A106" s="37" t="s">
        <v>136</v>
      </c>
      <c r="B106" s="48">
        <v>38049</v>
      </c>
      <c r="C106" s="38">
        <v>2</v>
      </c>
      <c r="D106" s="39">
        <v>8.21</v>
      </c>
      <c r="E106" s="40">
        <v>7.2</v>
      </c>
      <c r="F106" s="40">
        <v>6.5</v>
      </c>
      <c r="G106" s="41">
        <v>345</v>
      </c>
      <c r="H106" s="40">
        <v>172.1</v>
      </c>
      <c r="I106" s="39">
        <v>0</v>
      </c>
      <c r="J106" s="33">
        <v>0</v>
      </c>
      <c r="K106" s="39">
        <v>0.95</v>
      </c>
      <c r="L106" s="39">
        <v>11.76</v>
      </c>
      <c r="M106" s="39">
        <v>96.79</v>
      </c>
      <c r="N106" s="39">
        <v>3.03</v>
      </c>
      <c r="O106" s="39">
        <v>7.9</v>
      </c>
      <c r="P106" s="39">
        <v>0</v>
      </c>
      <c r="Q106" s="38">
        <v>0.055</v>
      </c>
      <c r="R106" s="39">
        <v>8.89</v>
      </c>
      <c r="S106" s="39">
        <v>52.41</v>
      </c>
      <c r="T106" s="42">
        <v>360</v>
      </c>
      <c r="U106" s="33">
        <f t="shared" si="1"/>
        <v>3.2099999999999937</v>
      </c>
    </row>
    <row r="107" spans="1:21" ht="12.75">
      <c r="A107" s="30" t="s">
        <v>136</v>
      </c>
      <c r="B107" s="31">
        <v>38153</v>
      </c>
      <c r="C107" s="32">
        <v>22</v>
      </c>
      <c r="D107" s="33">
        <v>8.08</v>
      </c>
      <c r="E107" s="34">
        <v>38</v>
      </c>
      <c r="F107" s="34">
        <v>10</v>
      </c>
      <c r="G107" s="35">
        <v>199</v>
      </c>
      <c r="H107" s="34">
        <v>97.7</v>
      </c>
      <c r="I107" s="33">
        <v>0</v>
      </c>
      <c r="J107" s="33">
        <v>0.031</v>
      </c>
      <c r="K107" s="33">
        <v>0.38</v>
      </c>
      <c r="L107" s="33">
        <v>10.33</v>
      </c>
      <c r="M107" s="33">
        <v>93.32</v>
      </c>
      <c r="N107" s="33">
        <v>0.96</v>
      </c>
      <c r="O107" s="33">
        <v>1.18</v>
      </c>
      <c r="P107" s="33">
        <v>0</v>
      </c>
      <c r="Q107" s="32">
        <v>0</v>
      </c>
      <c r="R107" s="33">
        <v>2.13</v>
      </c>
      <c r="S107" s="33">
        <v>26.77</v>
      </c>
      <c r="T107" s="36">
        <v>910</v>
      </c>
      <c r="U107" s="33">
        <f t="shared" si="1"/>
        <v>6.680000000000007</v>
      </c>
    </row>
    <row r="108" spans="1:21" ht="12.75">
      <c r="A108" s="37" t="s">
        <v>136</v>
      </c>
      <c r="B108" s="43">
        <v>38188</v>
      </c>
      <c r="C108" s="44">
        <v>30</v>
      </c>
      <c r="D108" s="45">
        <v>8.1</v>
      </c>
      <c r="E108" s="46">
        <v>160</v>
      </c>
      <c r="F108" s="46">
        <v>12.5</v>
      </c>
      <c r="G108" s="47">
        <v>174</v>
      </c>
      <c r="H108" s="46">
        <v>82.5</v>
      </c>
      <c r="I108" s="45">
        <v>0</v>
      </c>
      <c r="J108" s="33">
        <v>0.047</v>
      </c>
      <c r="K108" s="45">
        <v>0.36</v>
      </c>
      <c r="L108" s="45">
        <v>9.9</v>
      </c>
      <c r="M108" s="45">
        <v>94.65</v>
      </c>
      <c r="N108" s="45">
        <v>0.99</v>
      </c>
      <c r="O108" s="45">
        <v>4.98</v>
      </c>
      <c r="P108" s="45">
        <v>0</v>
      </c>
      <c r="Q108" s="44">
        <v>0.27</v>
      </c>
      <c r="R108" s="45">
        <v>1.7</v>
      </c>
      <c r="S108" s="45">
        <v>23.45</v>
      </c>
      <c r="T108" s="47">
        <v>9300</v>
      </c>
      <c r="U108" s="33">
        <f t="shared" si="1"/>
        <v>5.349999999999994</v>
      </c>
    </row>
    <row r="109" spans="1:21" ht="12.75">
      <c r="A109" s="37" t="s">
        <v>136</v>
      </c>
      <c r="B109" s="43">
        <v>38257</v>
      </c>
      <c r="C109" s="44">
        <v>8</v>
      </c>
      <c r="D109" s="45">
        <v>8.39</v>
      </c>
      <c r="E109" s="46">
        <v>1.2</v>
      </c>
      <c r="F109" s="46">
        <v>11</v>
      </c>
      <c r="G109" s="47">
        <v>300</v>
      </c>
      <c r="H109" s="46">
        <v>142.9</v>
      </c>
      <c r="I109" s="45">
        <v>0</v>
      </c>
      <c r="J109" s="33">
        <v>0.047</v>
      </c>
      <c r="K109" s="45">
        <v>0.55</v>
      </c>
      <c r="L109" s="45">
        <v>11.78</v>
      </c>
      <c r="M109" s="45">
        <v>100</v>
      </c>
      <c r="N109" s="45">
        <v>1.76</v>
      </c>
      <c r="O109" s="45">
        <v>2.12</v>
      </c>
      <c r="P109" s="45">
        <v>0</v>
      </c>
      <c r="Q109" s="44">
        <v>0</v>
      </c>
      <c r="R109" s="45">
        <v>3.93</v>
      </c>
      <c r="S109" s="45">
        <v>46.61</v>
      </c>
      <c r="T109" s="47">
        <v>9300</v>
      </c>
      <c r="U109" s="33">
        <f t="shared" si="1"/>
        <v>0</v>
      </c>
    </row>
    <row r="110" spans="1:21" ht="12.75">
      <c r="A110" s="37" t="s">
        <v>136</v>
      </c>
      <c r="B110" s="43">
        <v>38322</v>
      </c>
      <c r="C110" s="44">
        <v>3</v>
      </c>
      <c r="D110" s="45">
        <v>8.23</v>
      </c>
      <c r="E110" s="46">
        <v>5.3</v>
      </c>
      <c r="F110" s="46">
        <v>6.5</v>
      </c>
      <c r="G110" s="47">
        <v>310</v>
      </c>
      <c r="H110" s="46">
        <v>150.2</v>
      </c>
      <c r="I110" s="45">
        <v>0</v>
      </c>
      <c r="J110" s="33">
        <v>0.26</v>
      </c>
      <c r="K110" s="45">
        <v>0.84</v>
      </c>
      <c r="L110" s="45">
        <v>10.93</v>
      </c>
      <c r="M110" s="45">
        <v>91.01</v>
      </c>
      <c r="N110" s="45">
        <v>2.52</v>
      </c>
      <c r="O110" s="45">
        <v>2.98</v>
      </c>
      <c r="P110" s="45">
        <v>0</v>
      </c>
      <c r="Q110" s="44">
        <v>0.095</v>
      </c>
      <c r="R110" s="45">
        <v>8.33</v>
      </c>
      <c r="S110" s="45">
        <v>37.33</v>
      </c>
      <c r="T110" s="47">
        <v>110000</v>
      </c>
      <c r="U110" s="33">
        <f t="shared" si="1"/>
        <v>8.989999999999995</v>
      </c>
    </row>
    <row r="111" spans="1:21" ht="12.75">
      <c r="A111" s="30" t="s">
        <v>137</v>
      </c>
      <c r="B111" s="31">
        <v>38000</v>
      </c>
      <c r="C111" s="32">
        <v>0.4</v>
      </c>
      <c r="D111" s="33">
        <v>8.06</v>
      </c>
      <c r="E111" s="34">
        <v>0.8</v>
      </c>
      <c r="F111" s="34">
        <v>5.5</v>
      </c>
      <c r="G111" s="35">
        <v>166</v>
      </c>
      <c r="H111" s="34">
        <v>133.6</v>
      </c>
      <c r="I111" s="33">
        <v>0</v>
      </c>
      <c r="J111" s="33">
        <v>0.07</v>
      </c>
      <c r="K111" s="33">
        <v>0.77</v>
      </c>
      <c r="L111" s="33">
        <v>11.57</v>
      </c>
      <c r="M111" s="33">
        <v>95.46</v>
      </c>
      <c r="N111" s="33">
        <v>2.62</v>
      </c>
      <c r="O111" s="33">
        <v>21.42</v>
      </c>
      <c r="P111" s="33">
        <v>0</v>
      </c>
      <c r="Q111" s="32">
        <v>0.143</v>
      </c>
      <c r="R111" s="33">
        <v>4.11</v>
      </c>
      <c r="S111" s="33">
        <v>9.42</v>
      </c>
      <c r="T111" s="36">
        <v>430</v>
      </c>
      <c r="U111" s="33">
        <f t="shared" si="1"/>
        <v>4.540000000000006</v>
      </c>
    </row>
    <row r="112" spans="1:21" ht="12.75">
      <c r="A112" s="37" t="s">
        <v>137</v>
      </c>
      <c r="B112" s="48">
        <v>38049</v>
      </c>
      <c r="C112" s="38">
        <v>0.3</v>
      </c>
      <c r="D112" s="39">
        <v>8.04</v>
      </c>
      <c r="E112" s="40">
        <v>0.2</v>
      </c>
      <c r="F112" s="40">
        <v>2.5</v>
      </c>
      <c r="G112" s="41">
        <v>148</v>
      </c>
      <c r="H112" s="40">
        <v>76.6</v>
      </c>
      <c r="I112" s="39">
        <v>0</v>
      </c>
      <c r="J112" s="33">
        <v>0</v>
      </c>
      <c r="K112" s="39">
        <v>0.72</v>
      </c>
      <c r="L112" s="39">
        <v>12.78</v>
      </c>
      <c r="M112" s="39">
        <v>95.52</v>
      </c>
      <c r="N112" s="39">
        <v>2.21</v>
      </c>
      <c r="O112" s="39">
        <v>19.55</v>
      </c>
      <c r="P112" s="39">
        <v>0</v>
      </c>
      <c r="Q112" s="38">
        <v>0.031</v>
      </c>
      <c r="R112" s="39">
        <v>4.26</v>
      </c>
      <c r="S112" s="39">
        <v>10.57</v>
      </c>
      <c r="T112" s="42">
        <v>0</v>
      </c>
      <c r="U112" s="33">
        <f t="shared" si="1"/>
        <v>4.480000000000004</v>
      </c>
    </row>
    <row r="113" spans="1:21" ht="12.75">
      <c r="A113" s="30" t="s">
        <v>137</v>
      </c>
      <c r="B113" s="31">
        <v>38155</v>
      </c>
      <c r="C113" s="32">
        <v>3.5</v>
      </c>
      <c r="D113" s="33">
        <v>7.7</v>
      </c>
      <c r="E113" s="34">
        <v>0.9</v>
      </c>
      <c r="F113" s="34">
        <v>11</v>
      </c>
      <c r="G113" s="35">
        <v>88</v>
      </c>
      <c r="H113" s="34">
        <v>53.4</v>
      </c>
      <c r="I113" s="33">
        <v>0</v>
      </c>
      <c r="J113" s="33">
        <v>0</v>
      </c>
      <c r="K113" s="33">
        <v>0.32</v>
      </c>
      <c r="L113" s="33">
        <v>10.75</v>
      </c>
      <c r="M113" s="33">
        <v>99.26</v>
      </c>
      <c r="N113" s="33">
        <v>0.59</v>
      </c>
      <c r="O113" s="33">
        <v>1.67</v>
      </c>
      <c r="P113" s="33">
        <v>0</v>
      </c>
      <c r="Q113" s="32">
        <v>0.12</v>
      </c>
      <c r="R113" s="33">
        <v>0.21</v>
      </c>
      <c r="S113" s="33">
        <v>4.72</v>
      </c>
      <c r="T113" s="36">
        <v>430</v>
      </c>
      <c r="U113" s="33">
        <f t="shared" si="1"/>
        <v>0.7399999999999949</v>
      </c>
    </row>
    <row r="114" spans="1:21" ht="12.75">
      <c r="A114" s="37" t="s">
        <v>137</v>
      </c>
      <c r="B114" s="43">
        <v>38195</v>
      </c>
      <c r="C114" s="44">
        <v>0.58</v>
      </c>
      <c r="D114" s="45">
        <v>8.29</v>
      </c>
      <c r="E114" s="46">
        <v>2</v>
      </c>
      <c r="F114" s="46">
        <v>16</v>
      </c>
      <c r="G114" s="47">
        <v>142</v>
      </c>
      <c r="H114" s="46">
        <v>71.9</v>
      </c>
      <c r="I114" s="45">
        <v>0</v>
      </c>
      <c r="J114" s="33">
        <v>0.031</v>
      </c>
      <c r="K114" s="45">
        <v>0.39</v>
      </c>
      <c r="L114" s="45">
        <v>9.52</v>
      </c>
      <c r="M114" s="45">
        <v>97.84</v>
      </c>
      <c r="N114" s="45">
        <v>0.96</v>
      </c>
      <c r="O114" s="45">
        <v>1</v>
      </c>
      <c r="P114" s="45">
        <v>0</v>
      </c>
      <c r="Q114" s="44">
        <v>0.098</v>
      </c>
      <c r="R114" s="45">
        <v>0.7</v>
      </c>
      <c r="S114" s="45">
        <v>7.76</v>
      </c>
      <c r="T114" s="47">
        <v>430</v>
      </c>
      <c r="U114" s="33">
        <f t="shared" si="1"/>
        <v>2.1599999999999966</v>
      </c>
    </row>
    <row r="115" spans="1:21" ht="12.75">
      <c r="A115" s="37" t="s">
        <v>137</v>
      </c>
      <c r="B115" s="43">
        <v>38257</v>
      </c>
      <c r="C115" s="44">
        <v>0.5</v>
      </c>
      <c r="D115" s="45">
        <v>8.23</v>
      </c>
      <c r="E115" s="46">
        <v>0.8</v>
      </c>
      <c r="F115" s="46">
        <v>10</v>
      </c>
      <c r="G115" s="47">
        <v>157</v>
      </c>
      <c r="H115" s="46">
        <v>79.7</v>
      </c>
      <c r="I115" s="45">
        <v>0</v>
      </c>
      <c r="J115" s="33">
        <v>0.094</v>
      </c>
      <c r="K115" s="45">
        <v>0.46</v>
      </c>
      <c r="L115" s="45">
        <v>10.03</v>
      </c>
      <c r="M115" s="45">
        <v>90.52</v>
      </c>
      <c r="N115" s="45">
        <v>0.9</v>
      </c>
      <c r="O115" s="45">
        <v>1.38</v>
      </c>
      <c r="P115" s="45">
        <v>0</v>
      </c>
      <c r="Q115" s="44">
        <v>0</v>
      </c>
      <c r="R115" s="45">
        <v>0.84</v>
      </c>
      <c r="S115" s="45">
        <v>8.1</v>
      </c>
      <c r="T115" s="47">
        <v>4600</v>
      </c>
      <c r="U115" s="33">
        <f t="shared" si="1"/>
        <v>9.480000000000004</v>
      </c>
    </row>
    <row r="116" spans="1:21" ht="12.75">
      <c r="A116" s="37" t="s">
        <v>137</v>
      </c>
      <c r="B116" s="43">
        <v>38323</v>
      </c>
      <c r="C116" s="44">
        <v>1.2</v>
      </c>
      <c r="D116" s="45">
        <v>8.19</v>
      </c>
      <c r="E116" s="46">
        <v>0.2</v>
      </c>
      <c r="F116" s="46">
        <v>4</v>
      </c>
      <c r="G116" s="47">
        <v>134</v>
      </c>
      <c r="H116" s="46">
        <v>75.1</v>
      </c>
      <c r="I116" s="45">
        <v>0</v>
      </c>
      <c r="J116" s="33">
        <v>0.047</v>
      </c>
      <c r="K116" s="45">
        <v>0.55</v>
      </c>
      <c r="L116" s="45">
        <v>12.74</v>
      </c>
      <c r="M116" s="45">
        <v>99.84</v>
      </c>
      <c r="N116" s="45">
        <v>1.34</v>
      </c>
      <c r="O116" s="45">
        <v>1.51</v>
      </c>
      <c r="P116" s="45">
        <v>0</v>
      </c>
      <c r="Q116" s="44">
        <v>0.102</v>
      </c>
      <c r="R116" s="45">
        <v>1.53</v>
      </c>
      <c r="S116" s="45">
        <v>7.33</v>
      </c>
      <c r="T116" s="47">
        <v>730</v>
      </c>
      <c r="U116" s="33">
        <f t="shared" si="1"/>
        <v>0.1599999999999966</v>
      </c>
    </row>
    <row r="117" spans="1:21" ht="12.75">
      <c r="A117" s="30" t="s">
        <v>138</v>
      </c>
      <c r="B117" s="31">
        <v>38006</v>
      </c>
      <c r="C117" s="32">
        <v>1</v>
      </c>
      <c r="D117" s="33">
        <v>8.29</v>
      </c>
      <c r="E117" s="34">
        <v>0.6</v>
      </c>
      <c r="F117" s="34">
        <v>4.5</v>
      </c>
      <c r="G117" s="35">
        <v>409</v>
      </c>
      <c r="H117" s="34">
        <v>169.2</v>
      </c>
      <c r="I117" s="33">
        <v>0</v>
      </c>
      <c r="J117" s="33">
        <v>0.2</v>
      </c>
      <c r="K117" s="33">
        <v>0.55</v>
      </c>
      <c r="L117" s="33">
        <v>11.32</v>
      </c>
      <c r="M117" s="33">
        <v>95.29</v>
      </c>
      <c r="N117" s="33">
        <v>1.84</v>
      </c>
      <c r="O117" s="33">
        <v>6.24</v>
      </c>
      <c r="P117" s="33">
        <v>0</v>
      </c>
      <c r="Q117" s="32">
        <v>0.024</v>
      </c>
      <c r="R117" s="33">
        <v>15.78</v>
      </c>
      <c r="S117" s="33">
        <v>66.53</v>
      </c>
      <c r="T117" s="36">
        <v>93000</v>
      </c>
      <c r="U117" s="33">
        <f t="shared" si="1"/>
        <v>4.709999999999994</v>
      </c>
    </row>
    <row r="118" spans="1:21" ht="12.75">
      <c r="A118" s="37" t="s">
        <v>138</v>
      </c>
      <c r="B118" s="48">
        <v>38056</v>
      </c>
      <c r="C118" s="38">
        <v>1.5</v>
      </c>
      <c r="D118" s="39">
        <v>8.74</v>
      </c>
      <c r="E118" s="40">
        <v>2.7</v>
      </c>
      <c r="F118" s="40">
        <v>4.5</v>
      </c>
      <c r="G118" s="41">
        <v>342</v>
      </c>
      <c r="H118" s="40">
        <v>183.3</v>
      </c>
      <c r="I118" s="39">
        <v>0</v>
      </c>
      <c r="J118" s="33">
        <v>0.054</v>
      </c>
      <c r="K118" s="39">
        <v>0.48</v>
      </c>
      <c r="L118" s="39">
        <v>12.15</v>
      </c>
      <c r="M118" s="39">
        <v>100</v>
      </c>
      <c r="N118" s="39">
        <v>2.77</v>
      </c>
      <c r="O118" s="39">
        <v>2.91</v>
      </c>
      <c r="P118" s="39">
        <v>0</v>
      </c>
      <c r="Q118" s="38">
        <v>0.025</v>
      </c>
      <c r="R118" s="39">
        <v>11.92</v>
      </c>
      <c r="S118" s="39">
        <v>67.01</v>
      </c>
      <c r="T118" s="42">
        <v>4300</v>
      </c>
      <c r="U118" s="33">
        <f t="shared" si="1"/>
        <v>0</v>
      </c>
    </row>
    <row r="119" spans="1:21" ht="12.75">
      <c r="A119" s="30" t="s">
        <v>138</v>
      </c>
      <c r="B119" s="31">
        <v>38141</v>
      </c>
      <c r="C119" s="32">
        <v>15</v>
      </c>
      <c r="D119" s="33">
        <v>8.1</v>
      </c>
      <c r="E119" s="34">
        <v>150</v>
      </c>
      <c r="F119" s="34">
        <v>7</v>
      </c>
      <c r="G119" s="35">
        <v>188</v>
      </c>
      <c r="H119" s="34">
        <v>87.4</v>
      </c>
      <c r="I119" s="33">
        <v>0</v>
      </c>
      <c r="J119" s="33">
        <v>0</v>
      </c>
      <c r="K119" s="33">
        <v>0.21</v>
      </c>
      <c r="L119" s="33">
        <v>10.76</v>
      </c>
      <c r="M119" s="33">
        <v>94.55</v>
      </c>
      <c r="N119" s="33">
        <v>0.47</v>
      </c>
      <c r="O119" s="33">
        <v>4.17</v>
      </c>
      <c r="P119" s="33">
        <v>0</v>
      </c>
      <c r="Q119" s="32">
        <v>0.05</v>
      </c>
      <c r="R119" s="33">
        <v>1.15</v>
      </c>
      <c r="S119" s="33">
        <v>28.24</v>
      </c>
      <c r="T119" s="36">
        <v>4300</v>
      </c>
      <c r="U119" s="33">
        <f t="shared" si="1"/>
        <v>5.450000000000003</v>
      </c>
    </row>
    <row r="120" spans="1:21" ht="12.75">
      <c r="A120" s="37" t="s">
        <v>138</v>
      </c>
      <c r="B120" s="43">
        <v>38190</v>
      </c>
      <c r="C120" s="44">
        <v>17</v>
      </c>
      <c r="D120" s="45">
        <v>8.14</v>
      </c>
      <c r="E120" s="46">
        <v>184.6</v>
      </c>
      <c r="F120" s="46">
        <v>10</v>
      </c>
      <c r="G120" s="47">
        <v>146</v>
      </c>
      <c r="H120" s="46">
        <v>69.2</v>
      </c>
      <c r="I120" s="45">
        <v>0</v>
      </c>
      <c r="J120" s="33">
        <v>0.07</v>
      </c>
      <c r="K120" s="45">
        <v>0.21</v>
      </c>
      <c r="L120" s="45">
        <v>9.76</v>
      </c>
      <c r="M120" s="45">
        <v>93.76</v>
      </c>
      <c r="N120" s="45">
        <v>1.38</v>
      </c>
      <c r="O120" s="45">
        <v>3.47</v>
      </c>
      <c r="P120" s="45">
        <v>0</v>
      </c>
      <c r="Q120" s="44">
        <v>0.461</v>
      </c>
      <c r="R120" s="45">
        <v>1.07</v>
      </c>
      <c r="S120" s="45">
        <v>24.83</v>
      </c>
      <c r="T120" s="47">
        <v>24000</v>
      </c>
      <c r="U120" s="33">
        <f t="shared" si="1"/>
        <v>6.239999999999995</v>
      </c>
    </row>
    <row r="121" spans="1:21" ht="12.75">
      <c r="A121" s="37" t="s">
        <v>138</v>
      </c>
      <c r="B121" s="43">
        <v>38250</v>
      </c>
      <c r="C121" s="44">
        <v>5</v>
      </c>
      <c r="D121" s="45">
        <v>8.07</v>
      </c>
      <c r="E121" s="46">
        <v>51.2</v>
      </c>
      <c r="F121" s="46">
        <v>8</v>
      </c>
      <c r="G121" s="47">
        <v>209</v>
      </c>
      <c r="H121" s="46">
        <v>95.8</v>
      </c>
      <c r="I121" s="45">
        <v>0</v>
      </c>
      <c r="J121" s="33">
        <v>0.11</v>
      </c>
      <c r="K121" s="45">
        <v>0.18</v>
      </c>
      <c r="L121" s="45">
        <v>9.63</v>
      </c>
      <c r="M121" s="45">
        <v>86.76</v>
      </c>
      <c r="N121" s="45">
        <v>0.18</v>
      </c>
      <c r="O121" s="45">
        <v>0.69</v>
      </c>
      <c r="P121" s="45">
        <v>0</v>
      </c>
      <c r="Q121" s="44">
        <v>0.229</v>
      </c>
      <c r="R121" s="45">
        <v>1.41</v>
      </c>
      <c r="S121" s="45">
        <v>37.54</v>
      </c>
      <c r="T121" s="47">
        <v>24000</v>
      </c>
      <c r="U121" s="33">
        <f t="shared" si="1"/>
        <v>13.239999999999995</v>
      </c>
    </row>
    <row r="122" spans="1:21" ht="12.75">
      <c r="A122" s="37" t="s">
        <v>138</v>
      </c>
      <c r="B122" s="43">
        <v>38309</v>
      </c>
      <c r="C122" s="44">
        <v>4</v>
      </c>
      <c r="D122" s="45">
        <v>8.14</v>
      </c>
      <c r="E122" s="46">
        <v>0.1</v>
      </c>
      <c r="F122" s="46">
        <v>5</v>
      </c>
      <c r="G122" s="47">
        <v>251</v>
      </c>
      <c r="H122" s="46">
        <v>101.7</v>
      </c>
      <c r="I122" s="45">
        <v>0</v>
      </c>
      <c r="J122" s="33">
        <v>0.047</v>
      </c>
      <c r="K122" s="45">
        <v>0.35</v>
      </c>
      <c r="L122" s="45">
        <v>11.83</v>
      </c>
      <c r="M122" s="45">
        <v>99.66</v>
      </c>
      <c r="N122" s="45">
        <v>1.14</v>
      </c>
      <c r="O122" s="45">
        <v>1.94</v>
      </c>
      <c r="P122" s="45">
        <v>0</v>
      </c>
      <c r="Q122" s="44">
        <v>0.018</v>
      </c>
      <c r="R122" s="45">
        <v>4.6</v>
      </c>
      <c r="S122" s="45">
        <v>50.12</v>
      </c>
      <c r="T122" s="47">
        <v>4300</v>
      </c>
      <c r="U122" s="33">
        <f t="shared" si="1"/>
        <v>0.3400000000000034</v>
      </c>
    </row>
    <row r="123" spans="1:21" ht="12.75">
      <c r="A123" s="30" t="s">
        <v>139</v>
      </c>
      <c r="B123" s="31">
        <v>38001</v>
      </c>
      <c r="C123" s="32">
        <v>0.4</v>
      </c>
      <c r="D123" s="33">
        <v>8.33</v>
      </c>
      <c r="E123" s="34">
        <v>2.6</v>
      </c>
      <c r="F123" s="34">
        <v>0.5</v>
      </c>
      <c r="G123" s="35">
        <v>573</v>
      </c>
      <c r="H123" s="34">
        <v>261.7</v>
      </c>
      <c r="I123" s="33">
        <v>0</v>
      </c>
      <c r="J123" s="33">
        <v>0</v>
      </c>
      <c r="K123" s="33">
        <v>0.44</v>
      </c>
      <c r="L123" s="33">
        <v>11.61</v>
      </c>
      <c r="M123" s="33">
        <v>95.79</v>
      </c>
      <c r="N123" s="33">
        <v>1.74</v>
      </c>
      <c r="O123" s="33">
        <v>4.16</v>
      </c>
      <c r="P123" s="33">
        <v>0</v>
      </c>
      <c r="Q123" s="32">
        <v>0.027</v>
      </c>
      <c r="R123" s="33">
        <v>6.6</v>
      </c>
      <c r="S123" s="33">
        <v>150.9</v>
      </c>
      <c r="T123" s="36">
        <v>36</v>
      </c>
      <c r="U123" s="33">
        <f t="shared" si="1"/>
        <v>4.209999999999994</v>
      </c>
    </row>
    <row r="124" spans="1:21" ht="12.75">
      <c r="A124" s="37" t="s">
        <v>139</v>
      </c>
      <c r="B124" s="48">
        <v>38048</v>
      </c>
      <c r="C124" s="38">
        <v>0.4</v>
      </c>
      <c r="D124" s="39">
        <v>8.27</v>
      </c>
      <c r="E124" s="40">
        <v>0.5</v>
      </c>
      <c r="F124" s="40">
        <v>0.5</v>
      </c>
      <c r="G124" s="41">
        <v>568</v>
      </c>
      <c r="H124" s="40">
        <v>333.2</v>
      </c>
      <c r="I124" s="39">
        <v>0</v>
      </c>
      <c r="J124" s="33">
        <v>0</v>
      </c>
      <c r="K124" s="39">
        <v>0.16</v>
      </c>
      <c r="L124" s="39">
        <v>11.72</v>
      </c>
      <c r="M124" s="39">
        <v>95.67</v>
      </c>
      <c r="N124" s="39">
        <v>1.83</v>
      </c>
      <c r="O124" s="39">
        <v>5.82</v>
      </c>
      <c r="P124" s="39">
        <v>0</v>
      </c>
      <c r="Q124" s="38">
        <v>0.017</v>
      </c>
      <c r="R124" s="39">
        <v>4.2</v>
      </c>
      <c r="S124" s="39">
        <v>284.25</v>
      </c>
      <c r="T124" s="42">
        <v>91</v>
      </c>
      <c r="U124" s="33">
        <f t="shared" si="1"/>
        <v>4.329999999999998</v>
      </c>
    </row>
    <row r="125" spans="1:21" ht="12.75">
      <c r="A125" s="30" t="s">
        <v>139</v>
      </c>
      <c r="B125" s="31">
        <v>38139</v>
      </c>
      <c r="C125" s="32">
        <v>3</v>
      </c>
      <c r="D125" s="33">
        <v>8.26</v>
      </c>
      <c r="E125" s="34">
        <v>3.8</v>
      </c>
      <c r="F125" s="34">
        <v>5</v>
      </c>
      <c r="G125" s="35">
        <v>242</v>
      </c>
      <c r="H125" s="34">
        <v>123.3</v>
      </c>
      <c r="I125" s="33">
        <v>0</v>
      </c>
      <c r="J125" s="33">
        <v>0</v>
      </c>
      <c r="K125" s="33">
        <v>0.16</v>
      </c>
      <c r="L125" s="33">
        <v>10.32</v>
      </c>
      <c r="M125" s="33">
        <v>94.68</v>
      </c>
      <c r="N125" s="33">
        <v>2.41</v>
      </c>
      <c r="O125" s="33">
        <v>2.36</v>
      </c>
      <c r="P125" s="33">
        <v>0</v>
      </c>
      <c r="Q125" s="32">
        <v>0.03</v>
      </c>
      <c r="R125" s="33">
        <v>0.87</v>
      </c>
      <c r="S125" s="33">
        <v>36.48</v>
      </c>
      <c r="T125" s="36">
        <v>0</v>
      </c>
      <c r="U125" s="33">
        <f t="shared" si="1"/>
        <v>5.319999999999993</v>
      </c>
    </row>
    <row r="126" spans="1:21" ht="12.75">
      <c r="A126" s="37" t="s">
        <v>139</v>
      </c>
      <c r="B126" s="43">
        <v>38181</v>
      </c>
      <c r="C126" s="44">
        <v>3</v>
      </c>
      <c r="D126" s="45">
        <v>8.35</v>
      </c>
      <c r="E126" s="46">
        <v>5</v>
      </c>
      <c r="F126" s="46">
        <v>8</v>
      </c>
      <c r="G126" s="47">
        <v>312</v>
      </c>
      <c r="H126" s="46">
        <v>166.8</v>
      </c>
      <c r="I126" s="45">
        <v>0</v>
      </c>
      <c r="J126" s="33">
        <v>0.086</v>
      </c>
      <c r="K126" s="45">
        <v>0.13</v>
      </c>
      <c r="L126" s="45">
        <v>10.1</v>
      </c>
      <c r="M126" s="45">
        <v>99.7</v>
      </c>
      <c r="N126" s="45">
        <v>0.2</v>
      </c>
      <c r="O126" s="45">
        <v>4.31</v>
      </c>
      <c r="P126" s="45">
        <v>0</v>
      </c>
      <c r="Q126" s="44">
        <v>0</v>
      </c>
      <c r="R126" s="45">
        <v>1.02</v>
      </c>
      <c r="S126" s="45">
        <v>81.2</v>
      </c>
      <c r="T126" s="47">
        <v>91</v>
      </c>
      <c r="U126" s="33">
        <f t="shared" si="1"/>
        <v>0.29999999999999716</v>
      </c>
    </row>
    <row r="127" spans="1:21" ht="12.75">
      <c r="A127" s="37" t="s">
        <v>139</v>
      </c>
      <c r="B127" s="43">
        <v>38232</v>
      </c>
      <c r="C127" s="44">
        <v>2</v>
      </c>
      <c r="D127" s="45">
        <v>8.6</v>
      </c>
      <c r="E127" s="46">
        <v>4.8</v>
      </c>
      <c r="F127" s="46">
        <v>8</v>
      </c>
      <c r="G127" s="47">
        <v>373</v>
      </c>
      <c r="H127" s="46">
        <v>190.5</v>
      </c>
      <c r="I127" s="45">
        <v>0</v>
      </c>
      <c r="J127" s="33">
        <v>0</v>
      </c>
      <c r="K127" s="45">
        <v>0.12</v>
      </c>
      <c r="L127" s="45">
        <v>9.97</v>
      </c>
      <c r="M127" s="45">
        <v>97.84</v>
      </c>
      <c r="N127" s="45">
        <v>0.83</v>
      </c>
      <c r="O127" s="45">
        <v>1.98</v>
      </c>
      <c r="P127" s="45">
        <v>0</v>
      </c>
      <c r="Q127" s="44">
        <v>0.106</v>
      </c>
      <c r="R127" s="45">
        <v>1.15</v>
      </c>
      <c r="S127" s="45">
        <v>83.5</v>
      </c>
      <c r="T127" s="47">
        <v>230</v>
      </c>
      <c r="U127" s="33">
        <f t="shared" si="1"/>
        <v>2.1599999999999966</v>
      </c>
    </row>
    <row r="128" spans="1:21" ht="12.75">
      <c r="A128" s="37" t="s">
        <v>139</v>
      </c>
      <c r="B128" s="43">
        <v>38307</v>
      </c>
      <c r="C128" s="44">
        <v>1</v>
      </c>
      <c r="D128" s="45">
        <v>8.29</v>
      </c>
      <c r="E128" s="46">
        <v>1</v>
      </c>
      <c r="F128" s="46">
        <v>3</v>
      </c>
      <c r="G128" s="47">
        <v>362</v>
      </c>
      <c r="H128" s="46">
        <v>229.5</v>
      </c>
      <c r="I128" s="45">
        <v>0</v>
      </c>
      <c r="J128" s="33">
        <v>0</v>
      </c>
      <c r="K128" s="45">
        <v>0.23</v>
      </c>
      <c r="L128" s="45">
        <v>11.59</v>
      </c>
      <c r="M128" s="45">
        <v>100</v>
      </c>
      <c r="N128" s="45">
        <v>1.01</v>
      </c>
      <c r="O128" s="45">
        <v>1.43</v>
      </c>
      <c r="P128" s="45">
        <v>0</v>
      </c>
      <c r="Q128" s="44">
        <v>0.101</v>
      </c>
      <c r="R128" s="45">
        <v>0.9</v>
      </c>
      <c r="S128" s="45">
        <v>65.8</v>
      </c>
      <c r="T128" s="47">
        <v>0</v>
      </c>
      <c r="U128" s="33">
        <f t="shared" si="1"/>
        <v>0</v>
      </c>
    </row>
    <row r="129" spans="1:21" ht="12.75">
      <c r="A129" s="30" t="s">
        <v>140</v>
      </c>
      <c r="B129" s="31">
        <v>38001</v>
      </c>
      <c r="C129" s="32">
        <v>0.4</v>
      </c>
      <c r="D129" s="33">
        <v>7.99</v>
      </c>
      <c r="E129" s="34">
        <v>1.5</v>
      </c>
      <c r="F129" s="34">
        <v>0.5</v>
      </c>
      <c r="G129" s="35">
        <v>252</v>
      </c>
      <c r="H129" s="34">
        <v>113.8</v>
      </c>
      <c r="I129" s="33">
        <v>0</v>
      </c>
      <c r="J129" s="33">
        <v>0.031</v>
      </c>
      <c r="K129" s="33">
        <v>0.41</v>
      </c>
      <c r="L129" s="33">
        <v>11.39</v>
      </c>
      <c r="M129" s="33">
        <v>93.28</v>
      </c>
      <c r="N129" s="33">
        <v>1.32</v>
      </c>
      <c r="O129" s="33">
        <v>9.78</v>
      </c>
      <c r="P129" s="33">
        <v>0</v>
      </c>
      <c r="Q129" s="32">
        <v>0.028</v>
      </c>
      <c r="R129" s="33">
        <v>3.7</v>
      </c>
      <c r="S129" s="33">
        <v>58.8</v>
      </c>
      <c r="T129" s="36">
        <v>91</v>
      </c>
      <c r="U129" s="33">
        <f t="shared" si="1"/>
        <v>6.719999999999999</v>
      </c>
    </row>
    <row r="130" spans="1:21" ht="12.75">
      <c r="A130" s="37" t="s">
        <v>140</v>
      </c>
      <c r="B130" s="48">
        <v>38048</v>
      </c>
      <c r="C130" s="38">
        <v>0.3</v>
      </c>
      <c r="D130" s="39">
        <v>8.01</v>
      </c>
      <c r="E130" s="40">
        <v>4</v>
      </c>
      <c r="F130" s="40">
        <v>1</v>
      </c>
      <c r="G130" s="41">
        <v>322</v>
      </c>
      <c r="H130" s="40">
        <v>164.5</v>
      </c>
      <c r="I130" s="39">
        <v>0</v>
      </c>
      <c r="J130" s="33">
        <v>0</v>
      </c>
      <c r="K130" s="39">
        <v>0.24</v>
      </c>
      <c r="L130" s="39">
        <v>11.65</v>
      </c>
      <c r="M130" s="39">
        <v>95.73</v>
      </c>
      <c r="N130" s="39">
        <v>1.58</v>
      </c>
      <c r="O130" s="39">
        <v>6.03</v>
      </c>
      <c r="P130" s="39">
        <v>0</v>
      </c>
      <c r="Q130" s="38">
        <v>0.2</v>
      </c>
      <c r="R130" s="39">
        <v>2.6</v>
      </c>
      <c r="S130" s="39">
        <v>106.5</v>
      </c>
      <c r="T130" s="42">
        <v>91</v>
      </c>
      <c r="U130" s="33">
        <f t="shared" si="1"/>
        <v>4.269999999999996</v>
      </c>
    </row>
    <row r="131" spans="1:21" ht="12.75">
      <c r="A131" s="37" t="s">
        <v>140</v>
      </c>
      <c r="B131" s="31">
        <v>38139</v>
      </c>
      <c r="C131" s="38">
        <v>3</v>
      </c>
      <c r="D131" s="39">
        <v>7.87</v>
      </c>
      <c r="E131" s="40">
        <v>3.8</v>
      </c>
      <c r="F131" s="40">
        <v>5</v>
      </c>
      <c r="G131" s="41">
        <v>52</v>
      </c>
      <c r="H131" s="40">
        <v>22.6</v>
      </c>
      <c r="I131" s="39">
        <v>0</v>
      </c>
      <c r="J131" s="33">
        <v>0</v>
      </c>
      <c r="K131" s="39">
        <v>0.19</v>
      </c>
      <c r="L131" s="39">
        <v>10.76</v>
      </c>
      <c r="M131" s="39">
        <v>98.26</v>
      </c>
      <c r="N131" s="39">
        <v>0.4</v>
      </c>
      <c r="O131" s="39">
        <v>1.09</v>
      </c>
      <c r="P131" s="39">
        <v>0</v>
      </c>
      <c r="Q131" s="38">
        <v>0.031</v>
      </c>
      <c r="R131" s="39">
        <v>0.23</v>
      </c>
      <c r="S131" s="39">
        <v>5.5</v>
      </c>
      <c r="T131" s="42">
        <v>0</v>
      </c>
      <c r="U131" s="33">
        <f t="shared" si="1"/>
        <v>1.7399999999999949</v>
      </c>
    </row>
    <row r="132" spans="1:21" ht="12.75">
      <c r="A132" s="37" t="s">
        <v>140</v>
      </c>
      <c r="B132" s="43">
        <v>38181</v>
      </c>
      <c r="C132" s="44">
        <v>3</v>
      </c>
      <c r="D132" s="45">
        <v>7.8</v>
      </c>
      <c r="E132" s="46">
        <v>5.7</v>
      </c>
      <c r="F132" s="46">
        <v>7</v>
      </c>
      <c r="G132" s="47">
        <v>58</v>
      </c>
      <c r="H132" s="46">
        <v>26.9</v>
      </c>
      <c r="I132" s="45">
        <v>0</v>
      </c>
      <c r="J132" s="33">
        <v>0</v>
      </c>
      <c r="K132" s="45">
        <v>0.13</v>
      </c>
      <c r="L132" s="45">
        <v>9.92</v>
      </c>
      <c r="M132" s="45">
        <v>95.11</v>
      </c>
      <c r="N132" s="45">
        <v>2.37</v>
      </c>
      <c r="O132" s="45">
        <v>2.88</v>
      </c>
      <c r="P132" s="45">
        <v>0</v>
      </c>
      <c r="Q132" s="44">
        <v>0.017</v>
      </c>
      <c r="R132" s="45">
        <v>0.28</v>
      </c>
      <c r="S132" s="45">
        <v>7.34</v>
      </c>
      <c r="T132" s="47">
        <v>430</v>
      </c>
      <c r="U132" s="33">
        <f aca="true" t="shared" si="2" ref="U132:U195">ABS(100-M132)</f>
        <v>4.890000000000001</v>
      </c>
    </row>
    <row r="133" spans="1:21" ht="12.75">
      <c r="A133" s="37" t="s">
        <v>140</v>
      </c>
      <c r="B133" s="43">
        <v>38232</v>
      </c>
      <c r="C133" s="44">
        <v>3</v>
      </c>
      <c r="D133" s="45">
        <v>7.76</v>
      </c>
      <c r="E133" s="46">
        <v>25</v>
      </c>
      <c r="F133" s="46">
        <v>8.5</v>
      </c>
      <c r="G133" s="47">
        <v>55</v>
      </c>
      <c r="H133" s="46">
        <v>23.6</v>
      </c>
      <c r="I133" s="45">
        <v>0</v>
      </c>
      <c r="J133" s="33">
        <v>0</v>
      </c>
      <c r="K133" s="45">
        <v>0.1</v>
      </c>
      <c r="L133" s="45">
        <v>9.75</v>
      </c>
      <c r="M133" s="45">
        <v>96.25</v>
      </c>
      <c r="N133" s="45">
        <v>1.39</v>
      </c>
      <c r="O133" s="45">
        <v>6.88</v>
      </c>
      <c r="P133" s="45">
        <v>0</v>
      </c>
      <c r="Q133" s="44">
        <v>0.204</v>
      </c>
      <c r="R133" s="45">
        <v>0.18</v>
      </c>
      <c r="S133" s="45">
        <v>6.17</v>
      </c>
      <c r="T133" s="47">
        <v>930</v>
      </c>
      <c r="U133" s="33">
        <f t="shared" si="2"/>
        <v>3.75</v>
      </c>
    </row>
    <row r="134" spans="1:21" ht="12.75">
      <c r="A134" s="37" t="s">
        <v>140</v>
      </c>
      <c r="B134" s="43">
        <v>38307</v>
      </c>
      <c r="C134" s="44">
        <v>0.6</v>
      </c>
      <c r="D134" s="45">
        <v>7.88</v>
      </c>
      <c r="E134" s="46">
        <v>0.9</v>
      </c>
      <c r="F134" s="46">
        <v>2</v>
      </c>
      <c r="G134" s="47">
        <v>109</v>
      </c>
      <c r="H134" s="46">
        <v>52.3</v>
      </c>
      <c r="I134" s="45">
        <v>0</v>
      </c>
      <c r="J134" s="33">
        <v>0</v>
      </c>
      <c r="K134" s="45">
        <v>0.21</v>
      </c>
      <c r="L134" s="45">
        <v>11.85</v>
      </c>
      <c r="M134" s="45">
        <v>100</v>
      </c>
      <c r="N134" s="45">
        <v>1.56</v>
      </c>
      <c r="O134" s="45">
        <v>6.82</v>
      </c>
      <c r="P134" s="45">
        <v>0</v>
      </c>
      <c r="Q134" s="44">
        <v>0.228</v>
      </c>
      <c r="R134" s="45">
        <v>0.6</v>
      </c>
      <c r="S134" s="45">
        <v>14.23</v>
      </c>
      <c r="T134" s="47">
        <v>0</v>
      </c>
      <c r="U134" s="33">
        <f t="shared" si="2"/>
        <v>0</v>
      </c>
    </row>
    <row r="135" spans="1:21" ht="12.75">
      <c r="A135" s="30" t="s">
        <v>141</v>
      </c>
      <c r="B135" s="31">
        <v>37998</v>
      </c>
      <c r="C135" s="32">
        <v>0.7</v>
      </c>
      <c r="D135" s="33">
        <v>8.28</v>
      </c>
      <c r="E135" s="34">
        <v>1.4</v>
      </c>
      <c r="F135" s="34">
        <v>6</v>
      </c>
      <c r="G135" s="35">
        <v>504</v>
      </c>
      <c r="H135" s="34">
        <v>221.4</v>
      </c>
      <c r="I135" s="33">
        <v>0</v>
      </c>
      <c r="J135" s="33">
        <v>0.45</v>
      </c>
      <c r="K135" s="33">
        <v>0.87</v>
      </c>
      <c r="L135" s="33">
        <v>12.02</v>
      </c>
      <c r="M135" s="33">
        <v>99.42</v>
      </c>
      <c r="N135" s="33">
        <v>6.73</v>
      </c>
      <c r="O135" s="33">
        <v>8.11</v>
      </c>
      <c r="P135" s="33">
        <v>0</v>
      </c>
      <c r="Q135" s="32">
        <v>0.086</v>
      </c>
      <c r="R135" s="33">
        <v>14</v>
      </c>
      <c r="S135" s="33">
        <v>71.2</v>
      </c>
      <c r="T135" s="36">
        <v>46000</v>
      </c>
      <c r="U135" s="33">
        <f t="shared" si="2"/>
        <v>0.5799999999999983</v>
      </c>
    </row>
    <row r="136" spans="1:21" ht="12.75">
      <c r="A136" s="30" t="s">
        <v>141</v>
      </c>
      <c r="B136" s="43">
        <v>38057</v>
      </c>
      <c r="C136" s="32">
        <v>0.7</v>
      </c>
      <c r="D136" s="33">
        <v>8.25</v>
      </c>
      <c r="E136" s="34">
        <v>1.1</v>
      </c>
      <c r="F136" s="34">
        <v>5</v>
      </c>
      <c r="G136" s="35">
        <v>344</v>
      </c>
      <c r="H136" s="34">
        <v>180.9</v>
      </c>
      <c r="I136" s="33">
        <v>0</v>
      </c>
      <c r="J136" s="33">
        <v>0.51</v>
      </c>
      <c r="K136" s="33">
        <v>0.84</v>
      </c>
      <c r="L136" s="33">
        <v>11.89</v>
      </c>
      <c r="M136" s="33">
        <v>96.04</v>
      </c>
      <c r="N136" s="33">
        <v>4.61</v>
      </c>
      <c r="O136" s="33">
        <v>6.86</v>
      </c>
      <c r="P136" s="33">
        <v>0</v>
      </c>
      <c r="Q136" s="32">
        <v>0.18</v>
      </c>
      <c r="R136" s="33">
        <v>10.89</v>
      </c>
      <c r="S136" s="33">
        <v>64.56</v>
      </c>
      <c r="T136" s="36">
        <v>4300</v>
      </c>
      <c r="U136" s="33">
        <f t="shared" si="2"/>
        <v>3.9599999999999937</v>
      </c>
    </row>
    <row r="137" spans="1:21" ht="12.75">
      <c r="A137" s="30" t="s">
        <v>141</v>
      </c>
      <c r="B137" s="31">
        <v>38153</v>
      </c>
      <c r="C137" s="32">
        <v>20</v>
      </c>
      <c r="D137" s="33">
        <v>8.08</v>
      </c>
      <c r="E137" s="34">
        <v>30.4</v>
      </c>
      <c r="F137" s="34">
        <v>10</v>
      </c>
      <c r="G137" s="35">
        <v>196</v>
      </c>
      <c r="H137" s="34">
        <v>97.5</v>
      </c>
      <c r="I137" s="33">
        <v>0</v>
      </c>
      <c r="J137" s="33">
        <v>0</v>
      </c>
      <c r="K137" s="33">
        <v>0.34</v>
      </c>
      <c r="L137" s="33">
        <v>10.79</v>
      </c>
      <c r="M137" s="33">
        <v>98</v>
      </c>
      <c r="N137" s="33">
        <v>1.44</v>
      </c>
      <c r="O137" s="33">
        <v>8.22</v>
      </c>
      <c r="P137" s="33">
        <v>0</v>
      </c>
      <c r="Q137" s="32">
        <v>0</v>
      </c>
      <c r="R137" s="33">
        <v>1.95</v>
      </c>
      <c r="S137" s="33">
        <v>28.56</v>
      </c>
      <c r="T137" s="36">
        <v>2300</v>
      </c>
      <c r="U137" s="33">
        <f t="shared" si="2"/>
        <v>2</v>
      </c>
    </row>
    <row r="138" spans="1:21" ht="12.75">
      <c r="A138" s="37" t="s">
        <v>141</v>
      </c>
      <c r="B138" s="43">
        <v>38194</v>
      </c>
      <c r="C138" s="44">
        <v>5</v>
      </c>
      <c r="D138" s="45">
        <v>8.15</v>
      </c>
      <c r="E138" s="46">
        <v>102.5</v>
      </c>
      <c r="F138" s="46">
        <v>14</v>
      </c>
      <c r="G138" s="47">
        <v>204</v>
      </c>
      <c r="H138" s="46">
        <v>95.3</v>
      </c>
      <c r="I138" s="45">
        <v>0</v>
      </c>
      <c r="J138" s="33">
        <v>0.12</v>
      </c>
      <c r="K138" s="45">
        <v>0.38</v>
      </c>
      <c r="L138" s="45">
        <v>10.31</v>
      </c>
      <c r="M138" s="45">
        <v>100</v>
      </c>
      <c r="N138" s="45">
        <v>0.59</v>
      </c>
      <c r="O138" s="45">
        <v>1.34</v>
      </c>
      <c r="P138" s="45">
        <v>0</v>
      </c>
      <c r="Q138" s="44">
        <v>0.361</v>
      </c>
      <c r="R138" s="45">
        <v>3.57</v>
      </c>
      <c r="S138" s="45">
        <v>26.6</v>
      </c>
      <c r="T138" s="47">
        <v>9300</v>
      </c>
      <c r="U138" s="33">
        <f t="shared" si="2"/>
        <v>0</v>
      </c>
    </row>
    <row r="139" spans="1:21" ht="12.75">
      <c r="A139" s="37" t="s">
        <v>141</v>
      </c>
      <c r="B139" s="43">
        <v>38258</v>
      </c>
      <c r="C139" s="44">
        <v>1.5</v>
      </c>
      <c r="D139" s="45">
        <v>8.27</v>
      </c>
      <c r="E139" s="46">
        <v>11.4</v>
      </c>
      <c r="F139" s="46">
        <v>11</v>
      </c>
      <c r="G139" s="47">
        <v>323</v>
      </c>
      <c r="H139" s="46">
        <v>149.6</v>
      </c>
      <c r="I139" s="45">
        <v>0</v>
      </c>
      <c r="J139" s="33">
        <v>0.11</v>
      </c>
      <c r="K139" s="45">
        <v>0.53</v>
      </c>
      <c r="L139" s="45">
        <v>10.77</v>
      </c>
      <c r="M139" s="45">
        <v>99.35</v>
      </c>
      <c r="N139" s="45">
        <v>1.31</v>
      </c>
      <c r="O139" s="45">
        <v>15.8</v>
      </c>
      <c r="P139" s="45">
        <v>0</v>
      </c>
      <c r="Q139" s="44">
        <v>0.104</v>
      </c>
      <c r="R139" s="45">
        <v>4.32</v>
      </c>
      <c r="S139" s="45">
        <v>54.27</v>
      </c>
      <c r="T139" s="47">
        <v>24000</v>
      </c>
      <c r="U139" s="33">
        <f t="shared" si="2"/>
        <v>0.6500000000000057</v>
      </c>
    </row>
    <row r="140" spans="1:21" ht="12.75">
      <c r="A140" s="37" t="s">
        <v>141</v>
      </c>
      <c r="B140" s="43">
        <v>38322</v>
      </c>
      <c r="C140" s="44">
        <v>0.5</v>
      </c>
      <c r="D140" s="45">
        <v>8.21</v>
      </c>
      <c r="E140" s="46">
        <v>1.9</v>
      </c>
      <c r="F140" s="46">
        <v>6</v>
      </c>
      <c r="G140" s="47">
        <v>322</v>
      </c>
      <c r="H140" s="46">
        <v>158.4</v>
      </c>
      <c r="I140" s="45">
        <v>0</v>
      </c>
      <c r="J140" s="33">
        <v>0.3</v>
      </c>
      <c r="K140" s="45">
        <v>0.71</v>
      </c>
      <c r="L140" s="45">
        <v>11.6</v>
      </c>
      <c r="M140" s="45">
        <v>95.87</v>
      </c>
      <c r="N140" s="45">
        <v>2.52</v>
      </c>
      <c r="O140" s="45">
        <v>4.13</v>
      </c>
      <c r="P140" s="45">
        <v>0</v>
      </c>
      <c r="Q140" s="44">
        <v>0.098</v>
      </c>
      <c r="R140" s="45">
        <v>10.95</v>
      </c>
      <c r="S140" s="45">
        <v>41.99</v>
      </c>
      <c r="T140" s="47">
        <v>9300</v>
      </c>
      <c r="U140" s="33">
        <f t="shared" si="2"/>
        <v>4.1299999999999955</v>
      </c>
    </row>
    <row r="141" spans="1:21" ht="12.75">
      <c r="A141" s="30" t="s">
        <v>142</v>
      </c>
      <c r="B141" s="31">
        <v>38013</v>
      </c>
      <c r="C141" s="32">
        <v>1.5</v>
      </c>
      <c r="D141" s="33">
        <v>8.07</v>
      </c>
      <c r="E141" s="34">
        <v>0.2</v>
      </c>
      <c r="F141" s="34">
        <v>4</v>
      </c>
      <c r="G141" s="35">
        <v>322</v>
      </c>
      <c r="H141" s="34">
        <v>129.7</v>
      </c>
      <c r="I141" s="33">
        <v>0</v>
      </c>
      <c r="J141" s="33">
        <v>0.078</v>
      </c>
      <c r="K141" s="33">
        <v>0.66</v>
      </c>
      <c r="L141" s="33">
        <v>12.07</v>
      </c>
      <c r="M141" s="33">
        <v>95.11</v>
      </c>
      <c r="N141" s="33">
        <v>2.31</v>
      </c>
      <c r="O141" s="33">
        <v>3.33</v>
      </c>
      <c r="P141" s="33">
        <v>0</v>
      </c>
      <c r="Q141" s="32">
        <v>0.025</v>
      </c>
      <c r="R141" s="33">
        <v>8.14</v>
      </c>
      <c r="S141" s="33">
        <v>47.44</v>
      </c>
      <c r="T141" s="36">
        <v>7500</v>
      </c>
      <c r="U141" s="33">
        <f t="shared" si="2"/>
        <v>4.890000000000001</v>
      </c>
    </row>
    <row r="142" spans="1:21" ht="12.75">
      <c r="A142" s="30" t="s">
        <v>142</v>
      </c>
      <c r="B142" s="31">
        <v>38061</v>
      </c>
      <c r="C142" s="32">
        <v>1.5</v>
      </c>
      <c r="D142" s="33">
        <v>8.28</v>
      </c>
      <c r="E142" s="34">
        <v>0.4</v>
      </c>
      <c r="F142" s="34">
        <v>8</v>
      </c>
      <c r="G142" s="35">
        <v>338</v>
      </c>
      <c r="H142" s="34">
        <v>171.1</v>
      </c>
      <c r="I142" s="33">
        <v>0</v>
      </c>
      <c r="J142" s="33">
        <v>0.16</v>
      </c>
      <c r="K142" s="33">
        <v>0.88</v>
      </c>
      <c r="L142" s="33">
        <v>11.9</v>
      </c>
      <c r="M142" s="33">
        <v>100</v>
      </c>
      <c r="N142" s="33">
        <v>2.39</v>
      </c>
      <c r="O142" s="33">
        <v>8.11</v>
      </c>
      <c r="P142" s="33">
        <v>0</v>
      </c>
      <c r="Q142" s="32">
        <v>0</v>
      </c>
      <c r="R142" s="33">
        <v>9.65</v>
      </c>
      <c r="S142" s="33">
        <v>66.01</v>
      </c>
      <c r="T142" s="36">
        <v>2100</v>
      </c>
      <c r="U142" s="33">
        <f t="shared" si="2"/>
        <v>0</v>
      </c>
    </row>
    <row r="143" spans="1:21" ht="12.75">
      <c r="A143" s="30" t="s">
        <v>142</v>
      </c>
      <c r="B143" s="31">
        <v>38146</v>
      </c>
      <c r="C143" s="32">
        <v>20</v>
      </c>
      <c r="D143" s="33">
        <v>8.16</v>
      </c>
      <c r="E143" s="34">
        <v>113.4</v>
      </c>
      <c r="F143" s="34">
        <v>10.5</v>
      </c>
      <c r="G143" s="35">
        <v>173</v>
      </c>
      <c r="H143" s="34">
        <v>70</v>
      </c>
      <c r="I143" s="33">
        <v>0</v>
      </c>
      <c r="J143" s="33">
        <v>0</v>
      </c>
      <c r="K143" s="33">
        <v>0.35</v>
      </c>
      <c r="L143" s="33">
        <v>10.74</v>
      </c>
      <c r="M143" s="33">
        <v>96.84</v>
      </c>
      <c r="N143" s="33">
        <v>1.66</v>
      </c>
      <c r="O143" s="33">
        <v>4.49</v>
      </c>
      <c r="P143" s="33">
        <v>0</v>
      </c>
      <c r="Q143" s="32">
        <v>0.177</v>
      </c>
      <c r="R143" s="33">
        <v>1.21</v>
      </c>
      <c r="S143" s="33">
        <v>16.86</v>
      </c>
      <c r="T143" s="36">
        <v>4300</v>
      </c>
      <c r="U143" s="33">
        <f t="shared" si="2"/>
        <v>3.1599999999999966</v>
      </c>
    </row>
    <row r="144" spans="1:21" ht="12.75">
      <c r="A144" s="37" t="s">
        <v>142</v>
      </c>
      <c r="B144" s="43">
        <v>38194</v>
      </c>
      <c r="C144" s="44">
        <v>40</v>
      </c>
      <c r="D144" s="45">
        <v>8.04</v>
      </c>
      <c r="E144" s="46">
        <v>108.8</v>
      </c>
      <c r="F144" s="46">
        <v>13</v>
      </c>
      <c r="G144" s="47">
        <v>152</v>
      </c>
      <c r="H144" s="46">
        <v>71.5</v>
      </c>
      <c r="I144" s="45">
        <v>0</v>
      </c>
      <c r="J144" s="33">
        <v>0.047</v>
      </c>
      <c r="K144" s="45">
        <v>0.35</v>
      </c>
      <c r="L144" s="45">
        <v>11.23</v>
      </c>
      <c r="M144" s="45">
        <v>100</v>
      </c>
      <c r="N144" s="45">
        <v>1.14</v>
      </c>
      <c r="O144" s="45">
        <v>2.05</v>
      </c>
      <c r="P144" s="45">
        <v>0</v>
      </c>
      <c r="Q144" s="44">
        <v>0.567</v>
      </c>
      <c r="R144" s="45">
        <v>1.57</v>
      </c>
      <c r="S144" s="45">
        <v>20.48</v>
      </c>
      <c r="T144" s="47">
        <v>2300</v>
      </c>
      <c r="U144" s="33">
        <f t="shared" si="2"/>
        <v>0</v>
      </c>
    </row>
    <row r="145" spans="1:21" ht="12.75">
      <c r="A145" s="37" t="s">
        <v>142</v>
      </c>
      <c r="B145" s="43">
        <v>38257</v>
      </c>
      <c r="C145" s="44">
        <v>1.5</v>
      </c>
      <c r="D145" s="45">
        <v>8.28</v>
      </c>
      <c r="E145" s="46">
        <v>3.2</v>
      </c>
      <c r="F145" s="46">
        <v>11</v>
      </c>
      <c r="G145" s="47">
        <v>258</v>
      </c>
      <c r="H145" s="46">
        <v>122.2</v>
      </c>
      <c r="I145" s="45">
        <v>0</v>
      </c>
      <c r="J145" s="33">
        <v>0.039</v>
      </c>
      <c r="K145" s="45">
        <v>0.61</v>
      </c>
      <c r="L145" s="45">
        <v>11.05</v>
      </c>
      <c r="M145" s="45">
        <v>100</v>
      </c>
      <c r="N145" s="45">
        <v>1.09</v>
      </c>
      <c r="O145" s="45">
        <v>1.11</v>
      </c>
      <c r="P145" s="45">
        <v>0</v>
      </c>
      <c r="Q145" s="44">
        <v>0.078</v>
      </c>
      <c r="R145" s="45">
        <v>3.64</v>
      </c>
      <c r="S145" s="45">
        <v>40.24</v>
      </c>
      <c r="T145" s="47">
        <v>15000</v>
      </c>
      <c r="U145" s="33">
        <f t="shared" si="2"/>
        <v>0</v>
      </c>
    </row>
    <row r="146" spans="1:21" ht="12.75">
      <c r="A146" s="37" t="s">
        <v>142</v>
      </c>
      <c r="B146" s="43">
        <v>38314</v>
      </c>
      <c r="C146" s="44">
        <v>2</v>
      </c>
      <c r="D146" s="45">
        <v>8.07</v>
      </c>
      <c r="E146" s="46">
        <v>7.6</v>
      </c>
      <c r="F146" s="46">
        <v>6</v>
      </c>
      <c r="G146" s="47">
        <v>236</v>
      </c>
      <c r="H146" s="46">
        <v>90.4</v>
      </c>
      <c r="I146" s="45">
        <v>0</v>
      </c>
      <c r="J146" s="33">
        <v>0</v>
      </c>
      <c r="K146" s="45">
        <v>0.64</v>
      </c>
      <c r="L146" s="45">
        <v>12.01</v>
      </c>
      <c r="M146" s="45">
        <v>97.25</v>
      </c>
      <c r="N146" s="45">
        <v>1.98</v>
      </c>
      <c r="O146" s="45">
        <v>3.82</v>
      </c>
      <c r="P146" s="45">
        <v>0</v>
      </c>
      <c r="Q146" s="44">
        <v>0.026</v>
      </c>
      <c r="R146" s="45">
        <v>3.32</v>
      </c>
      <c r="S146" s="45">
        <v>38.62</v>
      </c>
      <c r="T146" s="47">
        <v>4300</v>
      </c>
      <c r="U146" s="33">
        <f t="shared" si="2"/>
        <v>2.75</v>
      </c>
    </row>
    <row r="147" spans="1:21" ht="12.75">
      <c r="A147" s="30" t="s">
        <v>143</v>
      </c>
      <c r="B147" s="31">
        <v>38013</v>
      </c>
      <c r="C147" s="32">
        <v>0.6</v>
      </c>
      <c r="D147" s="33">
        <v>8.02</v>
      </c>
      <c r="E147" s="34">
        <v>0.1</v>
      </c>
      <c r="F147" s="34">
        <v>3</v>
      </c>
      <c r="G147" s="35">
        <v>152</v>
      </c>
      <c r="H147" s="34">
        <v>58.5</v>
      </c>
      <c r="I147" s="33">
        <v>0</v>
      </c>
      <c r="J147" s="33">
        <v>0.062</v>
      </c>
      <c r="K147" s="33">
        <v>0.8</v>
      </c>
      <c r="L147" s="33">
        <v>12.54</v>
      </c>
      <c r="M147" s="33">
        <v>96.68</v>
      </c>
      <c r="N147" s="33">
        <v>2.83</v>
      </c>
      <c r="O147" s="33">
        <v>7.28</v>
      </c>
      <c r="P147" s="33">
        <v>0</v>
      </c>
      <c r="Q147" s="32">
        <v>0</v>
      </c>
      <c r="R147" s="33">
        <v>3.36</v>
      </c>
      <c r="S147" s="33">
        <v>13.72</v>
      </c>
      <c r="T147" s="36">
        <v>1500</v>
      </c>
      <c r="U147" s="33">
        <f t="shared" si="2"/>
        <v>3.319999999999993</v>
      </c>
    </row>
    <row r="148" spans="1:21" ht="12.75">
      <c r="A148" s="30" t="s">
        <v>143</v>
      </c>
      <c r="B148" s="31">
        <v>38061</v>
      </c>
      <c r="C148" s="32">
        <v>0.6</v>
      </c>
      <c r="D148" s="33">
        <v>8.14</v>
      </c>
      <c r="E148" s="34">
        <v>0.8</v>
      </c>
      <c r="F148" s="34">
        <v>7</v>
      </c>
      <c r="G148" s="35">
        <v>118</v>
      </c>
      <c r="H148" s="34">
        <v>54.8</v>
      </c>
      <c r="I148" s="33">
        <v>0</v>
      </c>
      <c r="J148" s="33">
        <v>0.04</v>
      </c>
      <c r="K148" s="33">
        <v>0.83</v>
      </c>
      <c r="L148" s="33">
        <v>12.1</v>
      </c>
      <c r="M148" s="33">
        <v>99.92</v>
      </c>
      <c r="N148" s="33">
        <v>2.96</v>
      </c>
      <c r="O148" s="33">
        <v>7.9</v>
      </c>
      <c r="P148" s="33">
        <v>0</v>
      </c>
      <c r="Q148" s="32">
        <v>0.134</v>
      </c>
      <c r="R148" s="33">
        <v>3.29</v>
      </c>
      <c r="S148" s="33">
        <v>13.26</v>
      </c>
      <c r="T148" s="36">
        <v>360</v>
      </c>
      <c r="U148" s="33">
        <f t="shared" si="2"/>
        <v>0.0799999999999983</v>
      </c>
    </row>
    <row r="149" spans="1:21" ht="12.75">
      <c r="A149" s="30" t="s">
        <v>143</v>
      </c>
      <c r="B149" s="31">
        <v>38146</v>
      </c>
      <c r="C149" s="32">
        <v>5</v>
      </c>
      <c r="D149" s="33">
        <v>7.86</v>
      </c>
      <c r="E149" s="34">
        <v>16.8</v>
      </c>
      <c r="F149" s="34">
        <v>12</v>
      </c>
      <c r="G149" s="35">
        <v>68</v>
      </c>
      <c r="H149" s="34">
        <v>31.1</v>
      </c>
      <c r="I149" s="33">
        <v>0</v>
      </c>
      <c r="J149" s="33">
        <v>0</v>
      </c>
      <c r="K149" s="33">
        <v>0.37</v>
      </c>
      <c r="L149" s="33">
        <v>10.68</v>
      </c>
      <c r="M149" s="33">
        <v>100</v>
      </c>
      <c r="N149" s="33">
        <v>0.36</v>
      </c>
      <c r="O149" s="33">
        <v>0.8</v>
      </c>
      <c r="P149" s="33">
        <v>0</v>
      </c>
      <c r="Q149" s="32">
        <v>0.047</v>
      </c>
      <c r="R149" s="33">
        <v>0.59</v>
      </c>
      <c r="S149" s="33">
        <v>5.25</v>
      </c>
      <c r="T149" s="36">
        <v>36</v>
      </c>
      <c r="U149" s="33">
        <f t="shared" si="2"/>
        <v>0</v>
      </c>
    </row>
    <row r="150" spans="1:21" ht="12.75">
      <c r="A150" s="37" t="s">
        <v>143</v>
      </c>
      <c r="B150" s="43">
        <v>38196</v>
      </c>
      <c r="C150" s="44">
        <v>1</v>
      </c>
      <c r="D150" s="45">
        <v>7.96</v>
      </c>
      <c r="E150" s="46">
        <v>8.8</v>
      </c>
      <c r="F150" s="46">
        <v>13</v>
      </c>
      <c r="G150" s="47">
        <v>78</v>
      </c>
      <c r="H150" s="46">
        <v>36</v>
      </c>
      <c r="I150" s="45">
        <v>0</v>
      </c>
      <c r="J150" s="33">
        <v>0.031</v>
      </c>
      <c r="K150" s="45">
        <v>0.34</v>
      </c>
      <c r="L150" s="45">
        <v>11.15</v>
      </c>
      <c r="M150" s="45">
        <v>100</v>
      </c>
      <c r="N150" s="45">
        <v>0.4</v>
      </c>
      <c r="O150" s="45">
        <v>7.42</v>
      </c>
      <c r="P150" s="45">
        <v>0</v>
      </c>
      <c r="Q150" s="44">
        <v>0.245</v>
      </c>
      <c r="R150" s="45">
        <v>0.92</v>
      </c>
      <c r="S150" s="45">
        <v>7.41</v>
      </c>
      <c r="T150" s="47">
        <v>930</v>
      </c>
      <c r="U150" s="33">
        <f t="shared" si="2"/>
        <v>0</v>
      </c>
    </row>
    <row r="151" spans="1:21" ht="12.75">
      <c r="A151" s="37" t="s">
        <v>143</v>
      </c>
      <c r="B151" s="43">
        <v>38251</v>
      </c>
      <c r="C151" s="44">
        <v>0.8</v>
      </c>
      <c r="D151" s="45">
        <v>8.96</v>
      </c>
      <c r="E151" s="46">
        <v>3.1</v>
      </c>
      <c r="F151" s="46">
        <v>14</v>
      </c>
      <c r="G151" s="47">
        <v>100</v>
      </c>
      <c r="H151" s="46">
        <v>39.8</v>
      </c>
      <c r="I151" s="45">
        <v>0</v>
      </c>
      <c r="J151" s="33">
        <v>0</v>
      </c>
      <c r="K151" s="45">
        <v>0.3</v>
      </c>
      <c r="L151" s="45">
        <v>11.2</v>
      </c>
      <c r="M151" s="45">
        <v>100</v>
      </c>
      <c r="N151" s="45">
        <v>1.25</v>
      </c>
      <c r="O151" s="45">
        <v>3.01</v>
      </c>
      <c r="P151" s="45">
        <v>0</v>
      </c>
      <c r="Q151" s="44">
        <v>0.012</v>
      </c>
      <c r="R151" s="45">
        <v>0.74</v>
      </c>
      <c r="S151" s="45">
        <v>8.24</v>
      </c>
      <c r="T151" s="47">
        <v>230</v>
      </c>
      <c r="U151" s="33">
        <f t="shared" si="2"/>
        <v>0</v>
      </c>
    </row>
    <row r="152" spans="1:21" ht="12.75">
      <c r="A152" s="37" t="s">
        <v>143</v>
      </c>
      <c r="B152" s="43">
        <v>38314</v>
      </c>
      <c r="C152" s="44">
        <v>1</v>
      </c>
      <c r="D152" s="45">
        <v>7.96</v>
      </c>
      <c r="E152" s="46">
        <v>1.5</v>
      </c>
      <c r="F152" s="46">
        <v>5</v>
      </c>
      <c r="G152" s="47">
        <v>105</v>
      </c>
      <c r="H152" s="46">
        <v>43.5</v>
      </c>
      <c r="I152" s="45">
        <v>0</v>
      </c>
      <c r="J152" s="33">
        <v>0</v>
      </c>
      <c r="K152" s="45">
        <v>0.54</v>
      </c>
      <c r="L152" s="45">
        <v>12.66</v>
      </c>
      <c r="M152" s="45">
        <v>100</v>
      </c>
      <c r="N152" s="45">
        <v>0.56</v>
      </c>
      <c r="O152" s="45">
        <v>1.01</v>
      </c>
      <c r="P152" s="45">
        <v>0</v>
      </c>
      <c r="Q152" s="44">
        <v>0.013</v>
      </c>
      <c r="R152" s="45">
        <v>1.78</v>
      </c>
      <c r="S152" s="45">
        <v>10</v>
      </c>
      <c r="T152" s="47">
        <v>430</v>
      </c>
      <c r="U152" s="33">
        <f t="shared" si="2"/>
        <v>0</v>
      </c>
    </row>
    <row r="153" spans="1:21" ht="12.75">
      <c r="A153" s="30" t="s">
        <v>144</v>
      </c>
      <c r="B153" s="31">
        <v>38006</v>
      </c>
      <c r="C153" s="32">
        <v>1.5</v>
      </c>
      <c r="D153" s="33">
        <v>7.98</v>
      </c>
      <c r="E153" s="34">
        <v>4.4</v>
      </c>
      <c r="F153" s="34">
        <v>3.5</v>
      </c>
      <c r="G153" s="35">
        <v>578</v>
      </c>
      <c r="H153" s="34">
        <v>243.4</v>
      </c>
      <c r="I153" s="33">
        <v>0</v>
      </c>
      <c r="J153" s="33">
        <v>0.23</v>
      </c>
      <c r="K153" s="33">
        <v>0.35</v>
      </c>
      <c r="L153" s="33">
        <v>11.14</v>
      </c>
      <c r="M153" s="33">
        <v>93.85</v>
      </c>
      <c r="N153" s="33">
        <v>2.52</v>
      </c>
      <c r="O153" s="33">
        <v>18.3</v>
      </c>
      <c r="P153" s="33">
        <v>0</v>
      </c>
      <c r="Q153" s="32">
        <v>0.058</v>
      </c>
      <c r="R153" s="33">
        <v>28.5</v>
      </c>
      <c r="S153" s="33">
        <v>101.6</v>
      </c>
      <c r="T153" s="36">
        <v>43000</v>
      </c>
      <c r="U153" s="33">
        <f t="shared" si="2"/>
        <v>6.150000000000006</v>
      </c>
    </row>
    <row r="154" spans="1:21" ht="12.75">
      <c r="A154" s="37" t="s">
        <v>144</v>
      </c>
      <c r="B154" s="48">
        <v>38056</v>
      </c>
      <c r="C154" s="38">
        <v>1.5</v>
      </c>
      <c r="D154" s="39">
        <v>8.29</v>
      </c>
      <c r="E154" s="40">
        <v>8.7</v>
      </c>
      <c r="F154" s="40">
        <v>3</v>
      </c>
      <c r="G154" s="41">
        <v>499</v>
      </c>
      <c r="H154" s="40">
        <v>300.9</v>
      </c>
      <c r="I154" s="39">
        <v>0</v>
      </c>
      <c r="J154" s="33">
        <v>0.34</v>
      </c>
      <c r="K154" s="39">
        <v>0.35</v>
      </c>
      <c r="L154" s="39">
        <v>11.79</v>
      </c>
      <c r="M154" s="39">
        <v>97.2</v>
      </c>
      <c r="N154" s="39">
        <v>3.73</v>
      </c>
      <c r="O154" s="39">
        <v>4.16</v>
      </c>
      <c r="P154" s="39">
        <v>0</v>
      </c>
      <c r="Q154" s="38">
        <v>0.068</v>
      </c>
      <c r="R154" s="39">
        <v>10.9</v>
      </c>
      <c r="S154" s="39">
        <v>136.3</v>
      </c>
      <c r="T154" s="42">
        <v>93000</v>
      </c>
      <c r="U154" s="33">
        <f t="shared" si="2"/>
        <v>2.799999999999997</v>
      </c>
    </row>
    <row r="155" spans="1:21" ht="12.75">
      <c r="A155" s="30" t="s">
        <v>144</v>
      </c>
      <c r="B155" s="31">
        <v>38141</v>
      </c>
      <c r="C155" s="32">
        <v>10</v>
      </c>
      <c r="D155" s="33">
        <v>8.22</v>
      </c>
      <c r="E155" s="34">
        <v>251.8</v>
      </c>
      <c r="F155" s="34">
        <v>6.5</v>
      </c>
      <c r="G155" s="35">
        <v>221</v>
      </c>
      <c r="H155" s="34">
        <v>104.2</v>
      </c>
      <c r="I155" s="33">
        <v>0</v>
      </c>
      <c r="J155" s="33">
        <v>0</v>
      </c>
      <c r="K155" s="33">
        <v>0.21</v>
      </c>
      <c r="L155" s="33">
        <v>10.84</v>
      </c>
      <c r="M155" s="33">
        <v>96.96</v>
      </c>
      <c r="N155" s="33">
        <v>2.58</v>
      </c>
      <c r="O155" s="33">
        <v>2.61</v>
      </c>
      <c r="P155" s="33">
        <v>0</v>
      </c>
      <c r="Q155" s="32">
        <v>0.036</v>
      </c>
      <c r="R155" s="33">
        <v>1.09</v>
      </c>
      <c r="S155" s="33">
        <v>38.76</v>
      </c>
      <c r="T155" s="36">
        <v>15000</v>
      </c>
      <c r="U155" s="33">
        <f t="shared" si="2"/>
        <v>3.0400000000000063</v>
      </c>
    </row>
    <row r="156" spans="1:21" ht="12.75">
      <c r="A156" s="37" t="s">
        <v>144</v>
      </c>
      <c r="B156" s="43">
        <v>38181</v>
      </c>
      <c r="C156" s="44">
        <v>12</v>
      </c>
      <c r="D156" s="45">
        <v>8.25</v>
      </c>
      <c r="E156" s="46">
        <v>43.4</v>
      </c>
      <c r="F156" s="46">
        <v>9</v>
      </c>
      <c r="G156" s="47">
        <v>248</v>
      </c>
      <c r="H156" s="46">
        <v>116.3</v>
      </c>
      <c r="I156" s="45">
        <v>0</v>
      </c>
      <c r="J156" s="33">
        <v>0.039</v>
      </c>
      <c r="K156" s="45">
        <v>0.2</v>
      </c>
      <c r="L156" s="45">
        <v>10.29</v>
      </c>
      <c r="M156" s="45">
        <v>98.37</v>
      </c>
      <c r="N156" s="45">
        <v>2.63</v>
      </c>
      <c r="O156" s="45">
        <v>3.38</v>
      </c>
      <c r="P156" s="45">
        <v>0</v>
      </c>
      <c r="Q156" s="44">
        <v>0.118</v>
      </c>
      <c r="R156" s="45">
        <v>1.75</v>
      </c>
      <c r="S156" s="45">
        <v>56.29</v>
      </c>
      <c r="T156" s="47">
        <v>4300</v>
      </c>
      <c r="U156" s="33">
        <f t="shared" si="2"/>
        <v>1.6299999999999955</v>
      </c>
    </row>
    <row r="157" spans="1:21" ht="12.75">
      <c r="A157" s="37" t="s">
        <v>144</v>
      </c>
      <c r="B157" s="43">
        <v>38250</v>
      </c>
      <c r="C157" s="44">
        <v>8</v>
      </c>
      <c r="D157" s="45">
        <v>8.01</v>
      </c>
      <c r="E157" s="46">
        <v>8.6</v>
      </c>
      <c r="F157" s="46">
        <v>6</v>
      </c>
      <c r="G157" s="47">
        <v>216</v>
      </c>
      <c r="H157" s="46">
        <v>93.5</v>
      </c>
      <c r="I157" s="45">
        <v>0</v>
      </c>
      <c r="J157" s="33">
        <v>0.086</v>
      </c>
      <c r="K157" s="45">
        <v>0.17</v>
      </c>
      <c r="L157" s="45">
        <v>10.82</v>
      </c>
      <c r="M157" s="45">
        <v>95.25</v>
      </c>
      <c r="N157" s="45">
        <v>0.95</v>
      </c>
      <c r="O157" s="45">
        <v>0.98</v>
      </c>
      <c r="P157" s="45">
        <v>0</v>
      </c>
      <c r="Q157" s="44">
        <v>0.231</v>
      </c>
      <c r="R157" s="45">
        <v>1.25</v>
      </c>
      <c r="S157" s="45">
        <v>42.8</v>
      </c>
      <c r="T157" s="47">
        <v>43000</v>
      </c>
      <c r="U157" s="33">
        <f t="shared" si="2"/>
        <v>4.75</v>
      </c>
    </row>
    <row r="158" spans="1:21" ht="12.75">
      <c r="A158" s="37" t="s">
        <v>144</v>
      </c>
      <c r="B158" s="43">
        <v>38309</v>
      </c>
      <c r="C158" s="44">
        <v>3</v>
      </c>
      <c r="D158" s="45">
        <v>8.24</v>
      </c>
      <c r="E158" s="46">
        <v>1.6</v>
      </c>
      <c r="F158" s="46">
        <v>4.5</v>
      </c>
      <c r="G158" s="47">
        <v>341</v>
      </c>
      <c r="H158" s="46">
        <v>136.7</v>
      </c>
      <c r="I158" s="45">
        <v>0</v>
      </c>
      <c r="J158" s="33">
        <v>0.031</v>
      </c>
      <c r="K158" s="45">
        <v>0.25</v>
      </c>
      <c r="L158" s="45">
        <v>11.84</v>
      </c>
      <c r="M158" s="45">
        <v>100</v>
      </c>
      <c r="N158" s="45">
        <v>1.83</v>
      </c>
      <c r="O158" s="45">
        <v>3.13</v>
      </c>
      <c r="P158" s="45">
        <v>0</v>
      </c>
      <c r="Q158" s="44">
        <v>0.038</v>
      </c>
      <c r="R158" s="45">
        <v>3.98</v>
      </c>
      <c r="S158" s="45">
        <v>107.91</v>
      </c>
      <c r="T158" s="47">
        <v>9300</v>
      </c>
      <c r="U158" s="33">
        <f t="shared" si="2"/>
        <v>0</v>
      </c>
    </row>
    <row r="159" spans="1:21" ht="12.75">
      <c r="A159" s="30" t="s">
        <v>145</v>
      </c>
      <c r="B159" s="31">
        <v>38001</v>
      </c>
      <c r="C159" s="32">
        <v>1.5</v>
      </c>
      <c r="D159" s="33">
        <v>8.21</v>
      </c>
      <c r="E159" s="34">
        <v>1.2</v>
      </c>
      <c r="F159" s="34">
        <v>1.5</v>
      </c>
      <c r="G159" s="35">
        <v>453</v>
      </c>
      <c r="H159" s="34">
        <v>228</v>
      </c>
      <c r="I159" s="33">
        <v>0</v>
      </c>
      <c r="J159" s="33">
        <v>0.055</v>
      </c>
      <c r="K159" s="33">
        <v>0.51</v>
      </c>
      <c r="L159" s="33">
        <v>12.06</v>
      </c>
      <c r="M159" s="33">
        <v>96.17</v>
      </c>
      <c r="N159" s="33">
        <v>3.32</v>
      </c>
      <c r="O159" s="33">
        <v>6.86</v>
      </c>
      <c r="P159" s="33">
        <v>0</v>
      </c>
      <c r="Q159" s="32">
        <v>0.037</v>
      </c>
      <c r="R159" s="33">
        <v>10.2</v>
      </c>
      <c r="S159" s="33">
        <v>82.9</v>
      </c>
      <c r="T159" s="36">
        <v>15000</v>
      </c>
      <c r="U159" s="33">
        <f t="shared" si="2"/>
        <v>3.8299999999999983</v>
      </c>
    </row>
    <row r="160" spans="1:21" ht="12.75">
      <c r="A160" s="37" t="s">
        <v>145</v>
      </c>
      <c r="B160" s="48">
        <v>38048</v>
      </c>
      <c r="C160" s="38">
        <v>1</v>
      </c>
      <c r="D160" s="39">
        <v>8.17</v>
      </c>
      <c r="E160" s="40">
        <v>0.3</v>
      </c>
      <c r="F160" s="40">
        <v>0.5</v>
      </c>
      <c r="G160" s="41">
        <v>469</v>
      </c>
      <c r="H160" s="40">
        <v>262.8</v>
      </c>
      <c r="I160" s="39">
        <v>0</v>
      </c>
      <c r="J160" s="33">
        <v>0</v>
      </c>
      <c r="K160" s="39">
        <v>0.33</v>
      </c>
      <c r="L160" s="39">
        <v>12.82</v>
      </c>
      <c r="M160" s="39">
        <v>98.54</v>
      </c>
      <c r="N160" s="39">
        <v>2.58</v>
      </c>
      <c r="O160" s="39">
        <v>5.2</v>
      </c>
      <c r="P160" s="39">
        <v>0</v>
      </c>
      <c r="Q160" s="38">
        <v>0.039</v>
      </c>
      <c r="R160" s="39">
        <v>8.8</v>
      </c>
      <c r="S160" s="39">
        <v>152.8</v>
      </c>
      <c r="T160" s="42">
        <v>2100</v>
      </c>
      <c r="U160" s="33">
        <f t="shared" si="2"/>
        <v>1.4599999999999937</v>
      </c>
    </row>
    <row r="161" spans="1:21" ht="12.75">
      <c r="A161" s="30" t="s">
        <v>145</v>
      </c>
      <c r="B161" s="31">
        <v>38139</v>
      </c>
      <c r="C161" s="32">
        <v>7</v>
      </c>
      <c r="D161" s="33">
        <v>8.15</v>
      </c>
      <c r="E161" s="34">
        <v>11.1</v>
      </c>
      <c r="F161" s="34">
        <v>7</v>
      </c>
      <c r="G161" s="35">
        <v>179</v>
      </c>
      <c r="H161" s="34">
        <v>90.1</v>
      </c>
      <c r="I161" s="33">
        <v>0</v>
      </c>
      <c r="J161" s="33">
        <v>0</v>
      </c>
      <c r="K161" s="33">
        <v>0.17</v>
      </c>
      <c r="L161" s="33">
        <v>9.88</v>
      </c>
      <c r="M161" s="33">
        <v>89.74</v>
      </c>
      <c r="N161" s="33">
        <v>0.6</v>
      </c>
      <c r="O161" s="33">
        <v>1.62</v>
      </c>
      <c r="P161" s="33">
        <v>0</v>
      </c>
      <c r="Q161" s="32">
        <v>0.033</v>
      </c>
      <c r="R161" s="33">
        <v>1.03</v>
      </c>
      <c r="S161" s="33">
        <v>28.24</v>
      </c>
      <c r="T161" s="36">
        <v>2300</v>
      </c>
      <c r="U161" s="33">
        <f t="shared" si="2"/>
        <v>10.260000000000005</v>
      </c>
    </row>
    <row r="162" spans="1:21" ht="12.75">
      <c r="A162" s="37" t="s">
        <v>145</v>
      </c>
      <c r="B162" s="43">
        <v>38181</v>
      </c>
      <c r="C162" s="44">
        <v>8</v>
      </c>
      <c r="D162" s="45">
        <v>8.14</v>
      </c>
      <c r="E162" s="46">
        <v>10.3</v>
      </c>
      <c r="F162" s="46">
        <v>9</v>
      </c>
      <c r="G162" s="47">
        <v>238</v>
      </c>
      <c r="H162" s="46">
        <v>121.1</v>
      </c>
      <c r="I162" s="45">
        <v>0</v>
      </c>
      <c r="J162" s="33">
        <v>0.039</v>
      </c>
      <c r="K162" s="45">
        <v>0.13</v>
      </c>
      <c r="L162" s="45">
        <v>10.44</v>
      </c>
      <c r="M162" s="45">
        <v>100</v>
      </c>
      <c r="N162" s="45">
        <v>0.56</v>
      </c>
      <c r="O162" s="45">
        <v>7.25</v>
      </c>
      <c r="P162" s="45">
        <v>0</v>
      </c>
      <c r="Q162" s="44">
        <v>0.025</v>
      </c>
      <c r="R162" s="45">
        <v>1.27</v>
      </c>
      <c r="S162" s="45">
        <v>56.73</v>
      </c>
      <c r="T162" s="47">
        <v>9300</v>
      </c>
      <c r="U162" s="33">
        <f t="shared" si="2"/>
        <v>0</v>
      </c>
    </row>
    <row r="163" spans="1:21" ht="12.75">
      <c r="A163" s="37" t="s">
        <v>145</v>
      </c>
      <c r="B163" s="43">
        <v>38232</v>
      </c>
      <c r="C163" s="44">
        <v>7</v>
      </c>
      <c r="D163" s="45">
        <v>8.1</v>
      </c>
      <c r="E163" s="46">
        <v>28.4</v>
      </c>
      <c r="F163" s="46">
        <v>10</v>
      </c>
      <c r="G163" s="47">
        <v>233</v>
      </c>
      <c r="H163" s="46">
        <v>109.6</v>
      </c>
      <c r="I163" s="45">
        <v>0</v>
      </c>
      <c r="J163" s="33">
        <v>0</v>
      </c>
      <c r="K163" s="45">
        <v>0.14</v>
      </c>
      <c r="L163" s="45">
        <v>10.07</v>
      </c>
      <c r="M163" s="45">
        <v>98.24</v>
      </c>
      <c r="N163" s="45">
        <v>1.27</v>
      </c>
      <c r="O163" s="45">
        <v>1.69</v>
      </c>
      <c r="P163" s="45">
        <v>0</v>
      </c>
      <c r="Q163" s="44">
        <v>0.578</v>
      </c>
      <c r="R163" s="45">
        <v>1.12</v>
      </c>
      <c r="S163" s="45">
        <v>48.74</v>
      </c>
      <c r="T163" s="47">
        <v>15000</v>
      </c>
      <c r="U163" s="33">
        <f t="shared" si="2"/>
        <v>1.7600000000000051</v>
      </c>
    </row>
    <row r="164" spans="1:21" ht="12.75">
      <c r="A164" s="37" t="s">
        <v>145</v>
      </c>
      <c r="B164" s="43">
        <v>38307</v>
      </c>
      <c r="C164" s="44">
        <v>1.5</v>
      </c>
      <c r="D164" s="45">
        <v>8.23</v>
      </c>
      <c r="E164" s="46">
        <v>1.8</v>
      </c>
      <c r="F164" s="46">
        <v>3</v>
      </c>
      <c r="G164" s="47">
        <v>326</v>
      </c>
      <c r="H164" s="46">
        <v>191.6</v>
      </c>
      <c r="I164" s="45">
        <v>0</v>
      </c>
      <c r="J164" s="33">
        <v>0</v>
      </c>
      <c r="K164" s="45">
        <v>0.35</v>
      </c>
      <c r="L164" s="45">
        <v>12.71</v>
      </c>
      <c r="M164" s="45">
        <v>100</v>
      </c>
      <c r="N164" s="45">
        <v>1.3</v>
      </c>
      <c r="O164" s="45">
        <v>1.36</v>
      </c>
      <c r="P164" s="45">
        <v>0</v>
      </c>
      <c r="Q164" s="44">
        <v>0.284</v>
      </c>
      <c r="R164" s="45">
        <v>3.2</v>
      </c>
      <c r="S164" s="45">
        <v>35.6</v>
      </c>
      <c r="T164" s="47">
        <v>1500</v>
      </c>
      <c r="U164" s="33">
        <f t="shared" si="2"/>
        <v>0</v>
      </c>
    </row>
    <row r="165" spans="1:21" ht="12.75">
      <c r="A165" s="37" t="s">
        <v>146</v>
      </c>
      <c r="B165" s="48">
        <v>38007</v>
      </c>
      <c r="C165" s="38">
        <v>0.6</v>
      </c>
      <c r="D165" s="39">
        <v>8.35</v>
      </c>
      <c r="E165" s="40">
        <v>2.9</v>
      </c>
      <c r="F165" s="40">
        <v>0.5</v>
      </c>
      <c r="G165" s="41">
        <v>359</v>
      </c>
      <c r="H165" s="40">
        <v>167.8</v>
      </c>
      <c r="I165" s="39">
        <v>0</v>
      </c>
      <c r="J165" s="33">
        <v>0</v>
      </c>
      <c r="K165" s="39">
        <v>0.16</v>
      </c>
      <c r="L165" s="39">
        <v>11.56</v>
      </c>
      <c r="M165" s="39">
        <v>96.49</v>
      </c>
      <c r="N165" s="39">
        <v>0.89</v>
      </c>
      <c r="O165" s="39">
        <v>1.86</v>
      </c>
      <c r="P165" s="39">
        <v>0</v>
      </c>
      <c r="Q165" s="38">
        <v>0</v>
      </c>
      <c r="R165" s="39">
        <v>2</v>
      </c>
      <c r="S165" s="39">
        <v>82.1</v>
      </c>
      <c r="T165" s="42">
        <v>930</v>
      </c>
      <c r="U165" s="33">
        <f t="shared" si="2"/>
        <v>3.510000000000005</v>
      </c>
    </row>
    <row r="166" spans="1:21" ht="12.75">
      <c r="A166" s="30" t="s">
        <v>146</v>
      </c>
      <c r="B166" s="31">
        <v>38075</v>
      </c>
      <c r="C166" s="32">
        <v>0.4</v>
      </c>
      <c r="D166" s="33">
        <v>8.45</v>
      </c>
      <c r="E166" s="34">
        <v>4.6</v>
      </c>
      <c r="F166" s="34">
        <v>3</v>
      </c>
      <c r="G166" s="35">
        <v>306</v>
      </c>
      <c r="H166" s="34">
        <v>162.9</v>
      </c>
      <c r="I166" s="33">
        <v>0</v>
      </c>
      <c r="J166" s="33">
        <v>0</v>
      </c>
      <c r="K166" s="33">
        <v>0.18</v>
      </c>
      <c r="L166" s="33">
        <v>10.92</v>
      </c>
      <c r="M166" s="33">
        <v>96.21</v>
      </c>
      <c r="N166" s="33">
        <v>2.84</v>
      </c>
      <c r="O166" s="33">
        <v>4.16</v>
      </c>
      <c r="P166" s="33">
        <v>0</v>
      </c>
      <c r="Q166" s="32">
        <v>0</v>
      </c>
      <c r="R166" s="33">
        <v>2.9</v>
      </c>
      <c r="S166" s="33">
        <v>93.4</v>
      </c>
      <c r="T166" s="36">
        <v>150</v>
      </c>
      <c r="U166" s="33">
        <f t="shared" si="2"/>
        <v>3.7900000000000063</v>
      </c>
    </row>
    <row r="167" spans="1:21" ht="12.75">
      <c r="A167" s="30" t="s">
        <v>146</v>
      </c>
      <c r="B167" s="31">
        <v>38145</v>
      </c>
      <c r="C167" s="32">
        <v>2</v>
      </c>
      <c r="D167" s="33">
        <v>8.17</v>
      </c>
      <c r="E167" s="34">
        <v>33.2</v>
      </c>
      <c r="F167" s="34">
        <v>6</v>
      </c>
      <c r="G167" s="35">
        <v>195</v>
      </c>
      <c r="H167" s="34">
        <v>102.4</v>
      </c>
      <c r="I167" s="33">
        <v>0</v>
      </c>
      <c r="J167" s="33">
        <v>0</v>
      </c>
      <c r="K167" s="33">
        <v>0.24</v>
      </c>
      <c r="L167" s="33">
        <v>9.9</v>
      </c>
      <c r="M167" s="33">
        <v>93.4</v>
      </c>
      <c r="N167" s="33">
        <v>0.4</v>
      </c>
      <c r="O167" s="33">
        <v>1.89</v>
      </c>
      <c r="P167" s="33">
        <v>0</v>
      </c>
      <c r="Q167" s="32">
        <v>0.031</v>
      </c>
      <c r="R167" s="33">
        <v>0.39</v>
      </c>
      <c r="S167" s="33">
        <v>28.97</v>
      </c>
      <c r="T167" s="36">
        <v>230</v>
      </c>
      <c r="U167" s="33">
        <f t="shared" si="2"/>
        <v>6.599999999999994</v>
      </c>
    </row>
    <row r="168" spans="1:21" ht="12.75">
      <c r="A168" s="37" t="s">
        <v>146</v>
      </c>
      <c r="B168" s="43">
        <v>38182</v>
      </c>
      <c r="C168" s="44">
        <v>2</v>
      </c>
      <c r="D168" s="45">
        <v>8.31</v>
      </c>
      <c r="E168" s="46">
        <v>87.1</v>
      </c>
      <c r="F168" s="46">
        <v>6</v>
      </c>
      <c r="G168" s="47">
        <v>161</v>
      </c>
      <c r="H168" s="46">
        <v>105.4</v>
      </c>
      <c r="I168" s="45">
        <v>0</v>
      </c>
      <c r="J168" s="33">
        <v>0.031</v>
      </c>
      <c r="K168" s="45">
        <v>0.22</v>
      </c>
      <c r="L168" s="45">
        <v>9.85</v>
      </c>
      <c r="M168" s="45">
        <v>93.36</v>
      </c>
      <c r="N168" s="45">
        <v>0.93</v>
      </c>
      <c r="O168" s="45">
        <v>7.7</v>
      </c>
      <c r="P168" s="45">
        <v>0</v>
      </c>
      <c r="Q168" s="44">
        <v>0.066</v>
      </c>
      <c r="R168" s="45">
        <v>0.81</v>
      </c>
      <c r="S168" s="45">
        <v>40.55</v>
      </c>
      <c r="T168" s="47">
        <v>24000</v>
      </c>
      <c r="U168" s="33">
        <f t="shared" si="2"/>
        <v>6.640000000000001</v>
      </c>
    </row>
    <row r="169" spans="1:21" ht="12.75">
      <c r="A169" s="37" t="s">
        <v>146</v>
      </c>
      <c r="B169" s="43">
        <v>38246</v>
      </c>
      <c r="C169" s="44">
        <v>1.5</v>
      </c>
      <c r="D169" s="45">
        <v>8.18</v>
      </c>
      <c r="E169" s="46">
        <v>30.7</v>
      </c>
      <c r="F169" s="46">
        <v>5</v>
      </c>
      <c r="G169" s="47">
        <v>256</v>
      </c>
      <c r="H169" s="46">
        <v>120.4</v>
      </c>
      <c r="I169" s="45">
        <v>0</v>
      </c>
      <c r="J169" s="33">
        <v>0</v>
      </c>
      <c r="K169" s="45">
        <v>0.17</v>
      </c>
      <c r="L169" s="45">
        <v>10.22</v>
      </c>
      <c r="M169" s="45">
        <v>94.37</v>
      </c>
      <c r="N169" s="45">
        <v>1.68</v>
      </c>
      <c r="O169" s="45">
        <v>1.82</v>
      </c>
      <c r="P169" s="45">
        <v>0</v>
      </c>
      <c r="Q169" s="44">
        <v>0.11</v>
      </c>
      <c r="R169" s="45">
        <v>0.4</v>
      </c>
      <c r="S169" s="45">
        <v>53.69</v>
      </c>
      <c r="T169" s="47">
        <v>9300</v>
      </c>
      <c r="U169" s="33">
        <f t="shared" si="2"/>
        <v>5.6299999999999955</v>
      </c>
    </row>
    <row r="170" spans="1:21" ht="12.75">
      <c r="A170" s="37" t="s">
        <v>146</v>
      </c>
      <c r="B170" s="43">
        <v>38313</v>
      </c>
      <c r="C170" s="44">
        <v>1.2</v>
      </c>
      <c r="D170" s="45">
        <v>8.26</v>
      </c>
      <c r="E170" s="46">
        <v>2.1</v>
      </c>
      <c r="F170" s="46">
        <v>2</v>
      </c>
      <c r="G170" s="47">
        <v>257</v>
      </c>
      <c r="H170" s="46">
        <v>113.2</v>
      </c>
      <c r="I170" s="45">
        <v>0</v>
      </c>
      <c r="J170" s="33">
        <v>0.031</v>
      </c>
      <c r="K170" s="45">
        <v>0.2</v>
      </c>
      <c r="L170" s="45">
        <v>11.7</v>
      </c>
      <c r="M170" s="45">
        <v>100</v>
      </c>
      <c r="N170" s="45">
        <v>1.33</v>
      </c>
      <c r="O170" s="45">
        <v>1.59</v>
      </c>
      <c r="P170" s="45">
        <v>0</v>
      </c>
      <c r="Q170" s="44">
        <v>0</v>
      </c>
      <c r="R170" s="45">
        <v>0.64</v>
      </c>
      <c r="S170" s="45">
        <v>83.01</v>
      </c>
      <c r="T170" s="47">
        <v>430</v>
      </c>
      <c r="U170" s="33">
        <f t="shared" si="2"/>
        <v>0</v>
      </c>
    </row>
    <row r="171" spans="1:21" ht="12.75">
      <c r="A171" s="30" t="s">
        <v>147</v>
      </c>
      <c r="B171" s="31">
        <v>37993</v>
      </c>
      <c r="C171" s="32">
        <v>1.4</v>
      </c>
      <c r="D171" s="33">
        <v>7.99</v>
      </c>
      <c r="E171" s="34">
        <v>1.8</v>
      </c>
      <c r="F171" s="34">
        <v>3</v>
      </c>
      <c r="G171" s="35">
        <v>178</v>
      </c>
      <c r="H171" s="34">
        <v>78.3</v>
      </c>
      <c r="I171" s="33">
        <v>0</v>
      </c>
      <c r="J171" s="33">
        <v>0.062</v>
      </c>
      <c r="K171" s="33">
        <v>0.31</v>
      </c>
      <c r="L171" s="33">
        <v>11.99</v>
      </c>
      <c r="M171" s="33">
        <v>96.07</v>
      </c>
      <c r="N171" s="33">
        <v>1.37</v>
      </c>
      <c r="O171" s="33">
        <v>1.46</v>
      </c>
      <c r="P171" s="33">
        <v>0</v>
      </c>
      <c r="Q171" s="32">
        <v>0.036</v>
      </c>
      <c r="R171" s="33">
        <v>1.38</v>
      </c>
      <c r="S171" s="33">
        <v>26.87</v>
      </c>
      <c r="T171" s="36">
        <v>24000</v>
      </c>
      <c r="U171" s="33">
        <f t="shared" si="2"/>
        <v>3.930000000000007</v>
      </c>
    </row>
    <row r="172" spans="1:21" ht="12.75">
      <c r="A172" s="37" t="s">
        <v>147</v>
      </c>
      <c r="B172" s="48">
        <v>38047</v>
      </c>
      <c r="C172" s="38">
        <v>1.5</v>
      </c>
      <c r="D172" s="39">
        <v>8.19</v>
      </c>
      <c r="E172" s="40">
        <v>15.6</v>
      </c>
      <c r="F172" s="40">
        <v>1</v>
      </c>
      <c r="G172" s="41">
        <v>262</v>
      </c>
      <c r="H172" s="40">
        <v>137.5</v>
      </c>
      <c r="I172" s="39">
        <v>0</v>
      </c>
      <c r="J172" s="33">
        <v>0.12</v>
      </c>
      <c r="K172" s="39">
        <v>0.56</v>
      </c>
      <c r="L172" s="39">
        <v>12.46</v>
      </c>
      <c r="M172" s="39">
        <v>95.26</v>
      </c>
      <c r="N172" s="39">
        <v>5.38</v>
      </c>
      <c r="O172" s="39">
        <v>13.94</v>
      </c>
      <c r="P172" s="39">
        <v>0</v>
      </c>
      <c r="Q172" s="38">
        <v>0.071</v>
      </c>
      <c r="R172" s="39">
        <v>5.23</v>
      </c>
      <c r="S172" s="39">
        <v>48.61</v>
      </c>
      <c r="T172" s="42">
        <v>93000</v>
      </c>
      <c r="U172" s="33">
        <f t="shared" si="2"/>
        <v>4.739999999999995</v>
      </c>
    </row>
    <row r="173" spans="1:21" ht="12.75">
      <c r="A173" s="30" t="s">
        <v>147</v>
      </c>
      <c r="B173" s="31">
        <v>38138</v>
      </c>
      <c r="C173" s="32">
        <v>2</v>
      </c>
      <c r="D173" s="33">
        <v>8.3</v>
      </c>
      <c r="E173" s="34">
        <v>27.5</v>
      </c>
      <c r="F173" s="34">
        <v>10</v>
      </c>
      <c r="G173" s="35">
        <v>200</v>
      </c>
      <c r="H173" s="34">
        <v>115</v>
      </c>
      <c r="I173" s="33">
        <v>0</v>
      </c>
      <c r="J173" s="33">
        <v>0.062</v>
      </c>
      <c r="K173" s="33">
        <v>0.4</v>
      </c>
      <c r="L173" s="33">
        <v>9.98</v>
      </c>
      <c r="M173" s="33">
        <v>95.32</v>
      </c>
      <c r="N173" s="33">
        <v>1.39</v>
      </c>
      <c r="O173" s="33">
        <v>2.6</v>
      </c>
      <c r="P173" s="33">
        <v>0</v>
      </c>
      <c r="Q173" s="32">
        <v>0.039</v>
      </c>
      <c r="R173" s="33">
        <v>1.82</v>
      </c>
      <c r="S173" s="33">
        <v>29.63</v>
      </c>
      <c r="T173" s="36">
        <v>43000</v>
      </c>
      <c r="U173" s="33">
        <f t="shared" si="2"/>
        <v>4.680000000000007</v>
      </c>
    </row>
    <row r="174" spans="1:21" ht="12.75">
      <c r="A174" s="37" t="s">
        <v>147</v>
      </c>
      <c r="B174" s="43">
        <v>38180</v>
      </c>
      <c r="C174" s="44">
        <v>0.4</v>
      </c>
      <c r="D174" s="45">
        <v>8.34</v>
      </c>
      <c r="E174" s="46">
        <v>32</v>
      </c>
      <c r="F174" s="46">
        <v>10</v>
      </c>
      <c r="G174" s="47">
        <v>278</v>
      </c>
      <c r="H174" s="46">
        <v>132.3</v>
      </c>
      <c r="I174" s="45">
        <v>0</v>
      </c>
      <c r="J174" s="33">
        <v>0.15</v>
      </c>
      <c r="K174" s="45">
        <v>0.46</v>
      </c>
      <c r="L174" s="45">
        <v>9.87</v>
      </c>
      <c r="M174" s="45">
        <v>94.81</v>
      </c>
      <c r="N174" s="45">
        <v>3.28</v>
      </c>
      <c r="O174" s="45">
        <v>5.59</v>
      </c>
      <c r="P174" s="45">
        <v>0</v>
      </c>
      <c r="Q174" s="44">
        <v>0.094</v>
      </c>
      <c r="R174" s="45">
        <v>2.63</v>
      </c>
      <c r="S174" s="45">
        <v>37.91</v>
      </c>
      <c r="T174" s="47">
        <v>43000</v>
      </c>
      <c r="U174" s="33">
        <f t="shared" si="2"/>
        <v>5.189999999999998</v>
      </c>
    </row>
    <row r="175" spans="1:21" ht="12.75">
      <c r="A175" s="37" t="s">
        <v>147</v>
      </c>
      <c r="B175" s="43">
        <v>38243</v>
      </c>
      <c r="C175" s="44">
        <v>2</v>
      </c>
      <c r="D175" s="45">
        <v>8.17</v>
      </c>
      <c r="E175" s="46">
        <v>138.8</v>
      </c>
      <c r="F175" s="46">
        <v>9</v>
      </c>
      <c r="G175" s="47">
        <v>191</v>
      </c>
      <c r="H175" s="46">
        <v>83.2</v>
      </c>
      <c r="I175" s="45">
        <v>0</v>
      </c>
      <c r="J175" s="33">
        <v>0.055</v>
      </c>
      <c r="K175" s="45">
        <v>0.31</v>
      </c>
      <c r="L175" s="45">
        <v>10.52</v>
      </c>
      <c r="M175" s="45">
        <v>97.5</v>
      </c>
      <c r="N175" s="45">
        <v>1.74</v>
      </c>
      <c r="O175" s="45">
        <v>2.13</v>
      </c>
      <c r="P175" s="45">
        <v>0</v>
      </c>
      <c r="Q175" s="44">
        <v>0.186</v>
      </c>
      <c r="R175" s="45">
        <v>1.04</v>
      </c>
      <c r="S175" s="45">
        <v>24.84</v>
      </c>
      <c r="T175" s="47">
        <v>9300</v>
      </c>
      <c r="U175" s="33">
        <f t="shared" si="2"/>
        <v>2.5</v>
      </c>
    </row>
    <row r="176" spans="1:21" ht="12.75">
      <c r="A176" s="37" t="s">
        <v>147</v>
      </c>
      <c r="B176" s="43">
        <v>38302</v>
      </c>
      <c r="C176" s="44">
        <v>2</v>
      </c>
      <c r="D176" s="45">
        <v>8.02</v>
      </c>
      <c r="E176" s="46">
        <v>12.8</v>
      </c>
      <c r="F176" s="46">
        <v>6</v>
      </c>
      <c r="G176" s="47">
        <v>141</v>
      </c>
      <c r="H176" s="46">
        <v>77.6</v>
      </c>
      <c r="I176" s="45">
        <v>0</v>
      </c>
      <c r="J176" s="33">
        <v>0.039</v>
      </c>
      <c r="K176" s="45">
        <v>0.3</v>
      </c>
      <c r="L176" s="45">
        <v>12</v>
      </c>
      <c r="M176" s="45">
        <v>100</v>
      </c>
      <c r="N176" s="45">
        <v>2.56</v>
      </c>
      <c r="O176" s="45">
        <v>3.47</v>
      </c>
      <c r="P176" s="45">
        <v>0</v>
      </c>
      <c r="Q176" s="44">
        <v>0.035</v>
      </c>
      <c r="R176" s="45">
        <v>1.09</v>
      </c>
      <c r="S176" s="45">
        <v>23.47</v>
      </c>
      <c r="T176" s="47">
        <v>15000</v>
      </c>
      <c r="U176" s="33">
        <f t="shared" si="2"/>
        <v>0</v>
      </c>
    </row>
    <row r="177" spans="1:21" ht="12.75">
      <c r="A177" s="30" t="s">
        <v>148</v>
      </c>
      <c r="B177" s="31">
        <v>37998</v>
      </c>
      <c r="C177" s="32">
        <v>3</v>
      </c>
      <c r="D177" s="33">
        <v>7.99</v>
      </c>
      <c r="E177" s="34">
        <v>4.4</v>
      </c>
      <c r="F177" s="34">
        <v>6</v>
      </c>
      <c r="G177" s="35">
        <v>606</v>
      </c>
      <c r="H177" s="34">
        <v>257.1</v>
      </c>
      <c r="I177" s="33">
        <v>0</v>
      </c>
      <c r="J177" s="33">
        <v>1.07</v>
      </c>
      <c r="K177" s="33">
        <v>1.15</v>
      </c>
      <c r="L177" s="33">
        <v>10.37</v>
      </c>
      <c r="M177" s="33">
        <v>87.14</v>
      </c>
      <c r="N177" s="33">
        <v>9</v>
      </c>
      <c r="O177" s="33">
        <v>29.12</v>
      </c>
      <c r="P177" s="33">
        <v>0</v>
      </c>
      <c r="Q177" s="32">
        <v>0.198</v>
      </c>
      <c r="R177" s="33">
        <v>25.4</v>
      </c>
      <c r="S177" s="33">
        <v>103.5</v>
      </c>
      <c r="T177" s="36">
        <v>46000</v>
      </c>
      <c r="U177" s="33">
        <f t="shared" si="2"/>
        <v>12.86</v>
      </c>
    </row>
    <row r="178" spans="1:21" ht="12.75">
      <c r="A178" s="37" t="s">
        <v>148</v>
      </c>
      <c r="B178" s="43">
        <v>38057</v>
      </c>
      <c r="C178" s="44">
        <v>5</v>
      </c>
      <c r="D178" s="45">
        <v>8.19</v>
      </c>
      <c r="E178" s="46">
        <v>0.3</v>
      </c>
      <c r="F178" s="46">
        <v>6</v>
      </c>
      <c r="G178" s="47">
        <v>470</v>
      </c>
      <c r="H178" s="46">
        <v>247.5</v>
      </c>
      <c r="I178" s="45">
        <v>0</v>
      </c>
      <c r="J178" s="33">
        <v>0.76</v>
      </c>
      <c r="K178" s="45">
        <v>1.36</v>
      </c>
      <c r="L178" s="45">
        <v>11.85</v>
      </c>
      <c r="M178" s="45">
        <v>99.6</v>
      </c>
      <c r="N178" s="45">
        <v>5.55</v>
      </c>
      <c r="O178" s="45">
        <v>5.62</v>
      </c>
      <c r="P178" s="45">
        <v>0</v>
      </c>
      <c r="Q178" s="44">
        <v>0.085</v>
      </c>
      <c r="R178" s="45">
        <v>10.8</v>
      </c>
      <c r="S178" s="45">
        <v>98.3</v>
      </c>
      <c r="T178" s="49">
        <v>2400</v>
      </c>
      <c r="U178" s="33">
        <f t="shared" si="2"/>
        <v>0.4000000000000057</v>
      </c>
    </row>
    <row r="179" spans="1:21" ht="12.75">
      <c r="A179" s="30" t="s">
        <v>148</v>
      </c>
      <c r="B179" s="31">
        <v>38153</v>
      </c>
      <c r="C179" s="32">
        <v>19</v>
      </c>
      <c r="D179" s="33">
        <v>8.12</v>
      </c>
      <c r="E179" s="34">
        <v>34.1</v>
      </c>
      <c r="F179" s="34">
        <v>10</v>
      </c>
      <c r="G179" s="35">
        <v>204</v>
      </c>
      <c r="H179" s="34">
        <v>98.9</v>
      </c>
      <c r="I179" s="33">
        <v>0</v>
      </c>
      <c r="J179" s="33">
        <v>0.031</v>
      </c>
      <c r="K179" s="33">
        <v>0.36</v>
      </c>
      <c r="L179" s="33">
        <v>10.39</v>
      </c>
      <c r="M179" s="33">
        <v>95.32</v>
      </c>
      <c r="N179" s="33">
        <v>1.37</v>
      </c>
      <c r="O179" s="33">
        <v>2.34</v>
      </c>
      <c r="P179" s="33">
        <v>0</v>
      </c>
      <c r="Q179" s="32">
        <v>0.01</v>
      </c>
      <c r="R179" s="33">
        <v>2.11</v>
      </c>
      <c r="S179" s="33">
        <v>31.84</v>
      </c>
      <c r="T179" s="36">
        <v>4300</v>
      </c>
      <c r="U179" s="33">
        <f t="shared" si="2"/>
        <v>4.680000000000007</v>
      </c>
    </row>
    <row r="180" spans="1:21" ht="12.75">
      <c r="A180" s="37" t="s">
        <v>148</v>
      </c>
      <c r="B180" s="43">
        <v>38187</v>
      </c>
      <c r="C180" s="44">
        <v>30</v>
      </c>
      <c r="D180" s="45">
        <v>8.13</v>
      </c>
      <c r="E180" s="46">
        <v>176.2</v>
      </c>
      <c r="F180" s="46">
        <v>12</v>
      </c>
      <c r="G180" s="47">
        <v>145</v>
      </c>
      <c r="H180" s="46">
        <v>77.3</v>
      </c>
      <c r="I180" s="45">
        <v>0</v>
      </c>
      <c r="J180" s="33">
        <v>0.062</v>
      </c>
      <c r="K180" s="45">
        <v>0.3</v>
      </c>
      <c r="L180" s="45">
        <v>9.81</v>
      </c>
      <c r="M180" s="45">
        <v>94.51</v>
      </c>
      <c r="N180" s="45">
        <v>1.98</v>
      </c>
      <c r="O180" s="45">
        <v>3.9</v>
      </c>
      <c r="P180" s="45">
        <v>0</v>
      </c>
      <c r="Q180" s="44">
        <v>0.515</v>
      </c>
      <c r="R180" s="45">
        <v>1.57</v>
      </c>
      <c r="S180" s="45">
        <v>24.94</v>
      </c>
      <c r="T180" s="47">
        <v>9300</v>
      </c>
      <c r="U180" s="33">
        <f t="shared" si="2"/>
        <v>5.489999999999995</v>
      </c>
    </row>
    <row r="181" spans="1:21" ht="12.75">
      <c r="A181" s="37" t="s">
        <v>148</v>
      </c>
      <c r="B181" s="43">
        <v>38252</v>
      </c>
      <c r="C181" s="44">
        <v>10</v>
      </c>
      <c r="D181" s="45">
        <v>8.1</v>
      </c>
      <c r="E181" s="46">
        <v>32</v>
      </c>
      <c r="F181" s="46">
        <v>11</v>
      </c>
      <c r="G181" s="47">
        <v>343</v>
      </c>
      <c r="H181" s="46">
        <v>153.8</v>
      </c>
      <c r="I181" s="45">
        <v>0</v>
      </c>
      <c r="J181" s="33">
        <v>0.07</v>
      </c>
      <c r="K181" s="45">
        <v>0.84</v>
      </c>
      <c r="L181" s="45">
        <v>10.21</v>
      </c>
      <c r="M181" s="45">
        <v>96.23</v>
      </c>
      <c r="N181" s="45">
        <v>1.95</v>
      </c>
      <c r="O181" s="45">
        <v>4.41</v>
      </c>
      <c r="P181" s="45">
        <v>0</v>
      </c>
      <c r="Q181" s="44">
        <v>0.3</v>
      </c>
      <c r="R181" s="45">
        <v>6</v>
      </c>
      <c r="S181" s="45">
        <v>64.41</v>
      </c>
      <c r="T181" s="47">
        <v>910</v>
      </c>
      <c r="U181" s="33">
        <f t="shared" si="2"/>
        <v>3.769999999999996</v>
      </c>
    </row>
    <row r="182" spans="1:21" ht="12.75">
      <c r="A182" s="37" t="s">
        <v>148</v>
      </c>
      <c r="B182" s="43">
        <v>38306</v>
      </c>
      <c r="C182" s="44">
        <v>20</v>
      </c>
      <c r="D182" s="45">
        <v>8.16</v>
      </c>
      <c r="E182" s="46">
        <v>26.6</v>
      </c>
      <c r="F182" s="46">
        <v>4</v>
      </c>
      <c r="G182" s="47">
        <v>264</v>
      </c>
      <c r="H182" s="46">
        <v>143.1</v>
      </c>
      <c r="I182" s="45">
        <v>0</v>
      </c>
      <c r="J182" s="33">
        <v>0.039</v>
      </c>
      <c r="K182" s="45">
        <v>0.35</v>
      </c>
      <c r="L182" s="45">
        <v>12.75</v>
      </c>
      <c r="M182" s="45">
        <v>100</v>
      </c>
      <c r="N182" s="45">
        <v>2.06</v>
      </c>
      <c r="O182" s="45">
        <v>2.76</v>
      </c>
      <c r="P182" s="45">
        <v>0</v>
      </c>
      <c r="Q182" s="44">
        <v>0.055</v>
      </c>
      <c r="R182" s="45">
        <v>3.21</v>
      </c>
      <c r="S182" s="45">
        <v>54.56</v>
      </c>
      <c r="T182" s="47">
        <v>11000</v>
      </c>
      <c r="U182" s="33">
        <f t="shared" si="2"/>
        <v>0</v>
      </c>
    </row>
    <row r="183" spans="1:21" ht="12.75">
      <c r="A183" s="37" t="s">
        <v>149</v>
      </c>
      <c r="B183" s="48">
        <v>38007</v>
      </c>
      <c r="C183" s="38">
        <v>0.1</v>
      </c>
      <c r="D183" s="39">
        <v>8.27</v>
      </c>
      <c r="E183" s="40">
        <v>0.6</v>
      </c>
      <c r="F183" s="40">
        <v>0.5</v>
      </c>
      <c r="G183" s="41">
        <v>294</v>
      </c>
      <c r="H183" s="40">
        <v>122.2</v>
      </c>
      <c r="I183" s="39">
        <v>0</v>
      </c>
      <c r="J183" s="33">
        <v>0</v>
      </c>
      <c r="K183" s="39">
        <v>0.59</v>
      </c>
      <c r="L183" s="39">
        <v>11.42</v>
      </c>
      <c r="M183" s="39">
        <v>95.01</v>
      </c>
      <c r="N183" s="39">
        <v>1.86</v>
      </c>
      <c r="O183" s="39">
        <v>3.74</v>
      </c>
      <c r="P183" s="39">
        <v>0</v>
      </c>
      <c r="Q183" s="38">
        <v>0</v>
      </c>
      <c r="R183" s="39">
        <v>12.6</v>
      </c>
      <c r="S183" s="39">
        <v>17.6</v>
      </c>
      <c r="T183" s="42">
        <v>4300</v>
      </c>
      <c r="U183" s="33">
        <f t="shared" si="2"/>
        <v>4.989999999999995</v>
      </c>
    </row>
    <row r="184" spans="1:21" ht="12.75">
      <c r="A184" s="30" t="s">
        <v>149</v>
      </c>
      <c r="B184" s="31">
        <v>38075</v>
      </c>
      <c r="C184" s="32">
        <v>0.1</v>
      </c>
      <c r="D184" s="33">
        <v>8.17</v>
      </c>
      <c r="E184" s="34">
        <v>0.3</v>
      </c>
      <c r="F184" s="34">
        <v>0.5</v>
      </c>
      <c r="G184" s="35">
        <v>258</v>
      </c>
      <c r="H184" s="34">
        <v>122.8</v>
      </c>
      <c r="I184" s="33">
        <v>0</v>
      </c>
      <c r="J184" s="33">
        <v>0.031</v>
      </c>
      <c r="K184" s="33">
        <v>0.56</v>
      </c>
      <c r="L184" s="33">
        <v>11.22</v>
      </c>
      <c r="M184" s="33">
        <v>92.35</v>
      </c>
      <c r="N184" s="33">
        <v>1.71</v>
      </c>
      <c r="O184" s="33">
        <v>8.11</v>
      </c>
      <c r="P184" s="33">
        <v>0</v>
      </c>
      <c r="Q184" s="32">
        <v>0</v>
      </c>
      <c r="R184" s="33">
        <v>19.34</v>
      </c>
      <c r="S184" s="33">
        <v>17.05</v>
      </c>
      <c r="T184" s="36">
        <v>230</v>
      </c>
      <c r="U184" s="33">
        <f t="shared" si="2"/>
        <v>7.650000000000006</v>
      </c>
    </row>
    <row r="185" spans="1:21" ht="12.75">
      <c r="A185" s="37" t="s">
        <v>149</v>
      </c>
      <c r="B185" s="31">
        <v>38139</v>
      </c>
      <c r="C185" s="38">
        <v>0.4</v>
      </c>
      <c r="D185" s="39">
        <v>8.22</v>
      </c>
      <c r="E185" s="40">
        <v>4.5</v>
      </c>
      <c r="F185" s="40">
        <v>8</v>
      </c>
      <c r="G185" s="41">
        <v>171</v>
      </c>
      <c r="H185" s="40">
        <v>83.1</v>
      </c>
      <c r="I185" s="39">
        <v>0</v>
      </c>
      <c r="J185" s="33">
        <v>0.21</v>
      </c>
      <c r="K185" s="39">
        <v>0.29</v>
      </c>
      <c r="L185" s="39">
        <v>9.57</v>
      </c>
      <c r="M185" s="39">
        <v>95.03</v>
      </c>
      <c r="N185" s="39">
        <v>1.13</v>
      </c>
      <c r="O185" s="39">
        <v>1.78</v>
      </c>
      <c r="P185" s="39">
        <v>0</v>
      </c>
      <c r="Q185" s="38">
        <v>0.032</v>
      </c>
      <c r="R185" s="39">
        <v>4.53</v>
      </c>
      <c r="S185" s="39">
        <v>10.04</v>
      </c>
      <c r="T185" s="42">
        <v>930</v>
      </c>
      <c r="U185" s="33">
        <f t="shared" si="2"/>
        <v>4.969999999999999</v>
      </c>
    </row>
    <row r="186" spans="1:21" ht="12.75">
      <c r="A186" s="37" t="s">
        <v>149</v>
      </c>
      <c r="B186" s="43">
        <v>38175</v>
      </c>
      <c r="C186" s="44">
        <v>0.4</v>
      </c>
      <c r="D186" s="45">
        <v>8.24</v>
      </c>
      <c r="E186" s="46">
        <v>8.8</v>
      </c>
      <c r="F186" s="46">
        <v>9</v>
      </c>
      <c r="G186" s="47">
        <v>181</v>
      </c>
      <c r="H186" s="46">
        <v>61</v>
      </c>
      <c r="I186" s="45">
        <v>0</v>
      </c>
      <c r="J186" s="33">
        <v>0</v>
      </c>
      <c r="K186" s="45">
        <v>0.21</v>
      </c>
      <c r="L186" s="45">
        <v>9.48</v>
      </c>
      <c r="M186" s="45">
        <v>96.15</v>
      </c>
      <c r="N186" s="45">
        <v>1.1</v>
      </c>
      <c r="O186" s="45">
        <v>4.03</v>
      </c>
      <c r="P186" s="45">
        <v>0</v>
      </c>
      <c r="Q186" s="44">
        <v>0</v>
      </c>
      <c r="R186" s="45">
        <v>1.14</v>
      </c>
      <c r="S186" s="45">
        <v>11.49</v>
      </c>
      <c r="T186" s="47">
        <v>930</v>
      </c>
      <c r="U186" s="33">
        <f t="shared" si="2"/>
        <v>3.8499999999999943</v>
      </c>
    </row>
    <row r="187" spans="1:21" ht="12.75">
      <c r="A187" s="37" t="s">
        <v>149</v>
      </c>
      <c r="B187" s="43">
        <v>38250</v>
      </c>
      <c r="C187" s="44">
        <v>0.1</v>
      </c>
      <c r="D187" s="45">
        <v>8.33</v>
      </c>
      <c r="E187" s="46">
        <v>0.8</v>
      </c>
      <c r="F187" s="46">
        <v>8</v>
      </c>
      <c r="G187" s="47">
        <v>227</v>
      </c>
      <c r="H187" s="46">
        <v>105.7</v>
      </c>
      <c r="I187" s="45">
        <v>0</v>
      </c>
      <c r="J187" s="33">
        <v>0.078</v>
      </c>
      <c r="K187" s="45">
        <v>0.28</v>
      </c>
      <c r="L187" s="45">
        <v>10.02</v>
      </c>
      <c r="M187" s="45">
        <v>98.91</v>
      </c>
      <c r="N187" s="45">
        <v>1.58</v>
      </c>
      <c r="O187" s="45">
        <v>10</v>
      </c>
      <c r="P187" s="45">
        <v>0</v>
      </c>
      <c r="Q187" s="44">
        <v>0</v>
      </c>
      <c r="R187" s="45">
        <v>3.56</v>
      </c>
      <c r="S187" s="45">
        <v>14.38</v>
      </c>
      <c r="T187" s="47">
        <v>150</v>
      </c>
      <c r="U187" s="33">
        <f t="shared" si="2"/>
        <v>1.0900000000000034</v>
      </c>
    </row>
    <row r="188" spans="1:21" ht="12.75">
      <c r="A188" s="37" t="s">
        <v>149</v>
      </c>
      <c r="B188" s="43">
        <v>38313</v>
      </c>
      <c r="C188" s="44">
        <v>0.1</v>
      </c>
      <c r="D188" s="45">
        <v>8.38</v>
      </c>
      <c r="E188" s="46">
        <v>3.3</v>
      </c>
      <c r="F188" s="46">
        <v>3</v>
      </c>
      <c r="G188" s="47">
        <v>212</v>
      </c>
      <c r="H188" s="46">
        <v>92.9</v>
      </c>
      <c r="I188" s="45">
        <v>0</v>
      </c>
      <c r="J188" s="33">
        <v>0</v>
      </c>
      <c r="K188" s="45">
        <v>0.4</v>
      </c>
      <c r="L188" s="45">
        <v>11.62</v>
      </c>
      <c r="M188" s="45">
        <v>100</v>
      </c>
      <c r="N188" s="45">
        <v>0.9</v>
      </c>
      <c r="O188" s="45">
        <v>3.02</v>
      </c>
      <c r="P188" s="45">
        <v>0</v>
      </c>
      <c r="Q188" s="44">
        <v>0.028</v>
      </c>
      <c r="R188" s="45">
        <v>6.64</v>
      </c>
      <c r="S188" s="45">
        <v>17.61</v>
      </c>
      <c r="T188" s="47">
        <v>930</v>
      </c>
      <c r="U188" s="33">
        <f t="shared" si="2"/>
        <v>0</v>
      </c>
    </row>
    <row r="189" spans="1:21" ht="12.75">
      <c r="A189" s="30" t="s">
        <v>150</v>
      </c>
      <c r="B189" s="31">
        <v>37993</v>
      </c>
      <c r="C189" s="32">
        <v>0.5</v>
      </c>
      <c r="D189" s="33">
        <v>8.07</v>
      </c>
      <c r="E189" s="34">
        <v>0.4</v>
      </c>
      <c r="F189" s="34">
        <v>2</v>
      </c>
      <c r="G189" s="35">
        <v>237</v>
      </c>
      <c r="H189" s="34">
        <v>98</v>
      </c>
      <c r="I189" s="33">
        <v>0</v>
      </c>
      <c r="J189" s="33">
        <v>0.031</v>
      </c>
      <c r="K189" s="33">
        <v>0.34</v>
      </c>
      <c r="L189" s="33">
        <v>9.88</v>
      </c>
      <c r="M189" s="33">
        <v>79.68</v>
      </c>
      <c r="N189" s="33">
        <v>0.25</v>
      </c>
      <c r="O189" s="33">
        <v>1.66</v>
      </c>
      <c r="P189" s="33">
        <v>0</v>
      </c>
      <c r="Q189" s="32">
        <v>0</v>
      </c>
      <c r="R189" s="33">
        <v>1.85</v>
      </c>
      <c r="S189" s="33">
        <v>38.4</v>
      </c>
      <c r="T189" s="36">
        <v>1500</v>
      </c>
      <c r="U189" s="33">
        <f t="shared" si="2"/>
        <v>20.319999999999993</v>
      </c>
    </row>
    <row r="190" spans="1:21" ht="12.75">
      <c r="A190" s="37" t="s">
        <v>150</v>
      </c>
      <c r="B190" s="48">
        <v>38047</v>
      </c>
      <c r="C190" s="38">
        <v>0.4</v>
      </c>
      <c r="D190" s="39">
        <v>8.07</v>
      </c>
      <c r="E190" s="40">
        <v>0.6</v>
      </c>
      <c r="F190" s="40">
        <v>0.5</v>
      </c>
      <c r="G190" s="41">
        <v>201</v>
      </c>
      <c r="H190" s="40">
        <v>100</v>
      </c>
      <c r="I190" s="39">
        <v>0</v>
      </c>
      <c r="J190" s="33">
        <v>0</v>
      </c>
      <c r="K190" s="39">
        <v>0.42</v>
      </c>
      <c r="L190" s="39">
        <v>12.21</v>
      </c>
      <c r="M190" s="39">
        <v>94.87</v>
      </c>
      <c r="N190" s="39">
        <v>2.39</v>
      </c>
      <c r="O190" s="39">
        <v>6.24</v>
      </c>
      <c r="P190" s="39">
        <v>0</v>
      </c>
      <c r="Q190" s="38">
        <v>0</v>
      </c>
      <c r="R190" s="39">
        <v>3.53</v>
      </c>
      <c r="S190" s="39">
        <v>40.78</v>
      </c>
      <c r="T190" s="42">
        <v>2400</v>
      </c>
      <c r="U190" s="33">
        <f t="shared" si="2"/>
        <v>5.1299999999999955</v>
      </c>
    </row>
    <row r="191" spans="1:21" ht="12.75">
      <c r="A191" s="30" t="s">
        <v>150</v>
      </c>
      <c r="B191" s="31">
        <v>38138</v>
      </c>
      <c r="C191" s="32">
        <v>2</v>
      </c>
      <c r="D191" s="33">
        <v>8.1</v>
      </c>
      <c r="E191" s="34">
        <v>19.3</v>
      </c>
      <c r="F191" s="34">
        <v>8</v>
      </c>
      <c r="G191" s="35">
        <v>156</v>
      </c>
      <c r="H191" s="34">
        <v>84.5</v>
      </c>
      <c r="I191" s="33">
        <v>0</v>
      </c>
      <c r="J191" s="33">
        <v>0</v>
      </c>
      <c r="K191" s="33">
        <v>0.33</v>
      </c>
      <c r="L191" s="33">
        <v>10.08</v>
      </c>
      <c r="M191" s="33">
        <v>93.77</v>
      </c>
      <c r="N191" s="33">
        <v>1.31</v>
      </c>
      <c r="O191" s="33">
        <v>1.95</v>
      </c>
      <c r="P191" s="33">
        <v>0</v>
      </c>
      <c r="Q191" s="32">
        <v>0.032</v>
      </c>
      <c r="R191" s="33">
        <v>1.32</v>
      </c>
      <c r="S191" s="33">
        <v>25.97</v>
      </c>
      <c r="T191" s="36">
        <v>2400</v>
      </c>
      <c r="U191" s="33">
        <f t="shared" si="2"/>
        <v>6.230000000000004</v>
      </c>
    </row>
    <row r="192" spans="1:21" ht="12.75">
      <c r="A192" s="37" t="s">
        <v>150</v>
      </c>
      <c r="B192" s="43">
        <v>38180</v>
      </c>
      <c r="C192" s="44">
        <v>2.5</v>
      </c>
      <c r="D192" s="45">
        <v>8.03</v>
      </c>
      <c r="E192" s="46">
        <v>6.3</v>
      </c>
      <c r="F192" s="46">
        <v>7.5</v>
      </c>
      <c r="G192" s="47">
        <v>183</v>
      </c>
      <c r="H192" s="46">
        <v>82</v>
      </c>
      <c r="I192" s="45">
        <v>0</v>
      </c>
      <c r="J192" s="33">
        <v>0</v>
      </c>
      <c r="K192" s="45">
        <v>0.27</v>
      </c>
      <c r="L192" s="45">
        <v>10</v>
      </c>
      <c r="M192" s="45">
        <v>92.68</v>
      </c>
      <c r="N192" s="45">
        <v>0.49</v>
      </c>
      <c r="O192" s="45">
        <v>0.53</v>
      </c>
      <c r="P192" s="45">
        <v>0</v>
      </c>
      <c r="Q192" s="44">
        <v>0.022</v>
      </c>
      <c r="R192" s="45">
        <v>1</v>
      </c>
      <c r="S192" s="45">
        <v>31.62</v>
      </c>
      <c r="T192" s="47">
        <v>910</v>
      </c>
      <c r="U192" s="33">
        <f t="shared" si="2"/>
        <v>7.319999999999993</v>
      </c>
    </row>
    <row r="193" spans="1:21" ht="12.75">
      <c r="A193" s="37" t="s">
        <v>150</v>
      </c>
      <c r="B193" s="43">
        <v>38243</v>
      </c>
      <c r="C193" s="44">
        <v>1</v>
      </c>
      <c r="D193" s="45">
        <v>8.11</v>
      </c>
      <c r="E193" s="46">
        <v>4.2</v>
      </c>
      <c r="F193" s="46">
        <v>8.5</v>
      </c>
      <c r="G193" s="47">
        <v>207</v>
      </c>
      <c r="H193" s="46">
        <v>90.4</v>
      </c>
      <c r="I193" s="45">
        <v>0</v>
      </c>
      <c r="J193" s="33">
        <v>0.031</v>
      </c>
      <c r="K193" s="45">
        <v>0.31</v>
      </c>
      <c r="L193" s="45">
        <v>10.24</v>
      </c>
      <c r="M193" s="45">
        <v>96.42</v>
      </c>
      <c r="N193" s="45">
        <v>0.12</v>
      </c>
      <c r="O193" s="45">
        <v>2.33</v>
      </c>
      <c r="P193" s="45">
        <v>0</v>
      </c>
      <c r="Q193" s="44">
        <v>0</v>
      </c>
      <c r="R193" s="45">
        <v>1.31</v>
      </c>
      <c r="S193" s="45">
        <v>35.11</v>
      </c>
      <c r="T193" s="47">
        <v>230</v>
      </c>
      <c r="U193" s="33">
        <f t="shared" si="2"/>
        <v>3.5799999999999983</v>
      </c>
    </row>
    <row r="194" spans="1:21" ht="12.75">
      <c r="A194" s="37" t="s">
        <v>150</v>
      </c>
      <c r="B194" s="43">
        <v>38302</v>
      </c>
      <c r="C194" s="44">
        <v>1.7</v>
      </c>
      <c r="D194" s="45">
        <v>8.01</v>
      </c>
      <c r="E194" s="46">
        <v>1.5</v>
      </c>
      <c r="F194" s="46">
        <v>4</v>
      </c>
      <c r="G194" s="47">
        <v>175</v>
      </c>
      <c r="H194" s="46">
        <v>90.8</v>
      </c>
      <c r="I194" s="45">
        <v>0</v>
      </c>
      <c r="J194" s="33">
        <v>0.031</v>
      </c>
      <c r="K194" s="45">
        <v>0.36</v>
      </c>
      <c r="L194" s="45">
        <v>12.05</v>
      </c>
      <c r="M194" s="45">
        <v>100</v>
      </c>
      <c r="N194" s="45">
        <v>1.67</v>
      </c>
      <c r="O194" s="45">
        <v>1.87</v>
      </c>
      <c r="P194" s="45">
        <v>0</v>
      </c>
      <c r="Q194" s="44">
        <v>0</v>
      </c>
      <c r="R194" s="45">
        <v>1.69</v>
      </c>
      <c r="S194" s="45">
        <v>30.38</v>
      </c>
      <c r="T194" s="47">
        <v>4300</v>
      </c>
      <c r="U194" s="33">
        <f t="shared" si="2"/>
        <v>0</v>
      </c>
    </row>
    <row r="195" spans="1:21" ht="12.75">
      <c r="A195" s="37" t="s">
        <v>151</v>
      </c>
      <c r="B195" s="48">
        <v>38007</v>
      </c>
      <c r="C195" s="38">
        <v>0.4</v>
      </c>
      <c r="D195" s="39">
        <v>8.65</v>
      </c>
      <c r="E195" s="40">
        <v>1.1</v>
      </c>
      <c r="F195" s="40">
        <v>2</v>
      </c>
      <c r="G195" s="41">
        <v>269</v>
      </c>
      <c r="H195" s="40">
        <v>121.5</v>
      </c>
      <c r="I195" s="39">
        <v>0</v>
      </c>
      <c r="J195" s="33">
        <v>0</v>
      </c>
      <c r="K195" s="39">
        <v>0.21</v>
      </c>
      <c r="L195" s="39">
        <v>10.95</v>
      </c>
      <c r="M195" s="39">
        <v>94.07</v>
      </c>
      <c r="N195" s="39">
        <v>2.9</v>
      </c>
      <c r="O195" s="39">
        <v>3.12</v>
      </c>
      <c r="P195" s="39">
        <v>0</v>
      </c>
      <c r="Q195" s="38">
        <v>0</v>
      </c>
      <c r="R195" s="39">
        <v>5.92</v>
      </c>
      <c r="S195" s="39">
        <v>50.36</v>
      </c>
      <c r="T195" s="42">
        <v>230</v>
      </c>
      <c r="U195" s="33">
        <f t="shared" si="2"/>
        <v>5.930000000000007</v>
      </c>
    </row>
    <row r="196" spans="1:21" ht="12.75">
      <c r="A196" s="30" t="s">
        <v>151</v>
      </c>
      <c r="B196" s="31">
        <v>38075</v>
      </c>
      <c r="C196" s="32">
        <v>0.3</v>
      </c>
      <c r="D196" s="33">
        <v>8.21</v>
      </c>
      <c r="E196" s="34">
        <v>0.7</v>
      </c>
      <c r="F196" s="34">
        <v>7</v>
      </c>
      <c r="G196" s="35">
        <v>256</v>
      </c>
      <c r="H196" s="34">
        <v>125.7</v>
      </c>
      <c r="I196" s="33">
        <v>0</v>
      </c>
      <c r="J196" s="33">
        <v>0</v>
      </c>
      <c r="K196" s="33">
        <v>0.33</v>
      </c>
      <c r="L196" s="33">
        <v>9.92</v>
      </c>
      <c r="M196" s="33">
        <v>95.38</v>
      </c>
      <c r="N196" s="33">
        <v>0.05</v>
      </c>
      <c r="O196" s="33">
        <v>5.82</v>
      </c>
      <c r="P196" s="33">
        <v>0</v>
      </c>
      <c r="Q196" s="32">
        <v>0</v>
      </c>
      <c r="R196" s="33">
        <v>10.24</v>
      </c>
      <c r="S196" s="33">
        <v>48.56</v>
      </c>
      <c r="T196" s="36">
        <v>91</v>
      </c>
      <c r="U196" s="33">
        <f aca="true" t="shared" si="3" ref="U196:U230">ABS(100-M196)</f>
        <v>4.6200000000000045</v>
      </c>
    </row>
    <row r="197" spans="1:21" ht="12.75">
      <c r="A197" s="37" t="s">
        <v>151</v>
      </c>
      <c r="B197" s="31">
        <v>38145</v>
      </c>
      <c r="C197" s="38">
        <v>2.5</v>
      </c>
      <c r="D197" s="39">
        <v>8</v>
      </c>
      <c r="E197" s="40">
        <v>6</v>
      </c>
      <c r="F197" s="40">
        <v>7</v>
      </c>
      <c r="G197" s="41">
        <v>86</v>
      </c>
      <c r="H197" s="40">
        <v>39.4</v>
      </c>
      <c r="I197" s="39">
        <v>0</v>
      </c>
      <c r="J197" s="33">
        <v>0</v>
      </c>
      <c r="K197" s="39">
        <v>0.23</v>
      </c>
      <c r="L197" s="39">
        <v>9.9</v>
      </c>
      <c r="M197" s="39">
        <v>94.38</v>
      </c>
      <c r="N197" s="39">
        <v>0.49</v>
      </c>
      <c r="O197" s="39">
        <v>0.72</v>
      </c>
      <c r="P197" s="39">
        <v>0</v>
      </c>
      <c r="Q197" s="38">
        <v>0.032</v>
      </c>
      <c r="R197" s="39">
        <v>0.94</v>
      </c>
      <c r="S197" s="39">
        <v>7.98</v>
      </c>
      <c r="T197" s="42">
        <v>230</v>
      </c>
      <c r="U197" s="33">
        <f t="shared" si="3"/>
        <v>5.6200000000000045</v>
      </c>
    </row>
    <row r="198" spans="1:21" ht="12.75">
      <c r="A198" s="37" t="s">
        <v>151</v>
      </c>
      <c r="B198" s="43">
        <v>38182</v>
      </c>
      <c r="C198" s="44">
        <v>2</v>
      </c>
      <c r="D198" s="45">
        <v>8.19</v>
      </c>
      <c r="E198" s="46">
        <v>4.3</v>
      </c>
      <c r="F198" s="46">
        <v>8</v>
      </c>
      <c r="G198" s="47">
        <v>107</v>
      </c>
      <c r="H198" s="46">
        <v>48.4</v>
      </c>
      <c r="I198" s="45">
        <v>0</v>
      </c>
      <c r="J198" s="33">
        <v>0</v>
      </c>
      <c r="K198" s="45">
        <v>0.23</v>
      </c>
      <c r="L198" s="45">
        <v>9.92</v>
      </c>
      <c r="M198" s="45">
        <v>97.45</v>
      </c>
      <c r="N198" s="45">
        <v>2.67</v>
      </c>
      <c r="O198" s="45">
        <v>6.52</v>
      </c>
      <c r="P198" s="45">
        <v>0</v>
      </c>
      <c r="Q198" s="44">
        <v>0</v>
      </c>
      <c r="R198" s="45">
        <v>0.92</v>
      </c>
      <c r="S198" s="45">
        <v>10.72</v>
      </c>
      <c r="T198" s="47">
        <v>2400</v>
      </c>
      <c r="U198" s="33">
        <f t="shared" si="3"/>
        <v>2.549999999999997</v>
      </c>
    </row>
    <row r="199" spans="1:21" ht="12.75">
      <c r="A199" s="37" t="s">
        <v>151</v>
      </c>
      <c r="B199" s="43">
        <v>38246</v>
      </c>
      <c r="C199" s="44">
        <v>1</v>
      </c>
      <c r="D199" s="45">
        <v>8.05</v>
      </c>
      <c r="E199" s="46">
        <v>3.1</v>
      </c>
      <c r="F199" s="46">
        <v>6</v>
      </c>
      <c r="G199" s="47">
        <v>119</v>
      </c>
      <c r="H199" s="46">
        <v>57.3</v>
      </c>
      <c r="I199" s="45">
        <v>0</v>
      </c>
      <c r="J199" s="33">
        <v>0.12</v>
      </c>
      <c r="K199" s="45">
        <v>0.34</v>
      </c>
      <c r="L199" s="45">
        <v>10.62</v>
      </c>
      <c r="M199" s="45">
        <v>99.35</v>
      </c>
      <c r="N199" s="45">
        <v>0.42</v>
      </c>
      <c r="O199" s="45">
        <v>2.13</v>
      </c>
      <c r="P199" s="45">
        <v>0</v>
      </c>
      <c r="Q199" s="44">
        <v>0.34</v>
      </c>
      <c r="R199" s="45">
        <v>0.96</v>
      </c>
      <c r="S199" s="45">
        <v>14.84</v>
      </c>
      <c r="T199" s="47">
        <v>24000</v>
      </c>
      <c r="U199" s="33">
        <f t="shared" si="3"/>
        <v>0.6500000000000057</v>
      </c>
    </row>
    <row r="200" spans="1:21" ht="12.75">
      <c r="A200" s="37" t="s">
        <v>151</v>
      </c>
      <c r="B200" s="43">
        <v>38313</v>
      </c>
      <c r="C200" s="44">
        <v>0.8</v>
      </c>
      <c r="D200" s="45">
        <v>8.25</v>
      </c>
      <c r="E200" s="46">
        <v>0.9</v>
      </c>
      <c r="F200" s="46">
        <v>3</v>
      </c>
      <c r="G200" s="47">
        <v>156</v>
      </c>
      <c r="H200" s="46">
        <v>69.2</v>
      </c>
      <c r="I200" s="45">
        <v>0</v>
      </c>
      <c r="J200" s="33">
        <v>0.031</v>
      </c>
      <c r="K200" s="45">
        <v>0.27</v>
      </c>
      <c r="L200" s="45">
        <v>11.64</v>
      </c>
      <c r="M200" s="45">
        <v>100</v>
      </c>
      <c r="N200" s="45">
        <v>1.17</v>
      </c>
      <c r="O200" s="45">
        <v>1.64</v>
      </c>
      <c r="P200" s="45">
        <v>0</v>
      </c>
      <c r="Q200" s="44">
        <v>0</v>
      </c>
      <c r="R200" s="45">
        <v>2.6</v>
      </c>
      <c r="S200" s="45">
        <v>26.06</v>
      </c>
      <c r="T200" s="47">
        <v>4300</v>
      </c>
      <c r="U200" s="33">
        <f t="shared" si="3"/>
        <v>0</v>
      </c>
    </row>
    <row r="201" spans="1:21" ht="12.75">
      <c r="A201" s="30" t="s">
        <v>152</v>
      </c>
      <c r="B201" s="31">
        <v>38014</v>
      </c>
      <c r="C201" s="32">
        <v>0.8</v>
      </c>
      <c r="D201" s="33">
        <v>8.27</v>
      </c>
      <c r="E201" s="34">
        <v>0.1</v>
      </c>
      <c r="F201" s="34">
        <v>0.5</v>
      </c>
      <c r="G201" s="35">
        <v>222</v>
      </c>
      <c r="H201" s="34">
        <v>97.4</v>
      </c>
      <c r="I201" s="33">
        <v>0</v>
      </c>
      <c r="J201" s="33">
        <v>0</v>
      </c>
      <c r="K201" s="33">
        <v>0.33</v>
      </c>
      <c r="L201" s="33">
        <v>11.79</v>
      </c>
      <c r="M201" s="33">
        <v>100</v>
      </c>
      <c r="N201" s="33">
        <v>3.08</v>
      </c>
      <c r="O201" s="33">
        <v>3.33</v>
      </c>
      <c r="P201" s="33">
        <v>0</v>
      </c>
      <c r="Q201" s="32">
        <v>0</v>
      </c>
      <c r="R201" s="33">
        <v>6.6</v>
      </c>
      <c r="S201" s="33">
        <v>20.95</v>
      </c>
      <c r="T201" s="36">
        <v>230</v>
      </c>
      <c r="U201" s="33">
        <f t="shared" si="3"/>
        <v>0</v>
      </c>
    </row>
    <row r="202" spans="1:21" ht="12.75">
      <c r="A202" s="30" t="s">
        <v>152</v>
      </c>
      <c r="B202" s="31">
        <v>38062</v>
      </c>
      <c r="C202" s="32">
        <v>0.8</v>
      </c>
      <c r="D202" s="33">
        <v>8.2</v>
      </c>
      <c r="E202" s="34">
        <v>0.2</v>
      </c>
      <c r="F202" s="34">
        <v>3</v>
      </c>
      <c r="G202" s="35">
        <v>199</v>
      </c>
      <c r="H202" s="34">
        <v>95.8</v>
      </c>
      <c r="I202" s="33">
        <v>0</v>
      </c>
      <c r="J202" s="33">
        <v>0</v>
      </c>
      <c r="K202" s="33">
        <v>0.33</v>
      </c>
      <c r="L202" s="33">
        <v>10.6</v>
      </c>
      <c r="M202" s="33">
        <v>94.64</v>
      </c>
      <c r="N202" s="33">
        <v>0.58</v>
      </c>
      <c r="O202" s="33">
        <v>7.07</v>
      </c>
      <c r="P202" s="33">
        <v>0</v>
      </c>
      <c r="Q202" s="32">
        <v>0</v>
      </c>
      <c r="R202" s="33">
        <v>6.3</v>
      </c>
      <c r="S202" s="33">
        <v>19.15</v>
      </c>
      <c r="T202" s="36">
        <v>430</v>
      </c>
      <c r="U202" s="33">
        <f t="shared" si="3"/>
        <v>5.359999999999999</v>
      </c>
    </row>
    <row r="203" spans="1:21" ht="12.75">
      <c r="A203" s="30" t="s">
        <v>152</v>
      </c>
      <c r="B203" s="31">
        <v>38147</v>
      </c>
      <c r="C203" s="32">
        <v>2.5</v>
      </c>
      <c r="D203" s="33">
        <v>8.1</v>
      </c>
      <c r="E203" s="34">
        <v>24</v>
      </c>
      <c r="F203" s="34">
        <v>7</v>
      </c>
      <c r="G203" s="35">
        <v>148</v>
      </c>
      <c r="H203" s="34">
        <v>65.8</v>
      </c>
      <c r="I203" s="33">
        <v>0</v>
      </c>
      <c r="J203" s="33">
        <v>0</v>
      </c>
      <c r="K203" s="33">
        <v>0.3</v>
      </c>
      <c r="L203" s="33">
        <v>9.4</v>
      </c>
      <c r="M203" s="33">
        <v>93.16</v>
      </c>
      <c r="N203" s="33">
        <v>0.31</v>
      </c>
      <c r="O203" s="33">
        <v>0.44</v>
      </c>
      <c r="P203" s="33">
        <v>0</v>
      </c>
      <c r="Q203" s="32">
        <v>0.072</v>
      </c>
      <c r="R203" s="33">
        <v>1.46</v>
      </c>
      <c r="S203" s="33">
        <v>10.27</v>
      </c>
      <c r="T203" s="36">
        <v>0</v>
      </c>
      <c r="U203" s="33">
        <f t="shared" si="3"/>
        <v>6.840000000000003</v>
      </c>
    </row>
    <row r="204" spans="1:21" ht="12.75">
      <c r="A204" s="37" t="s">
        <v>152</v>
      </c>
      <c r="B204" s="43">
        <v>38189</v>
      </c>
      <c r="C204" s="44">
        <v>5</v>
      </c>
      <c r="D204" s="45">
        <v>8.14</v>
      </c>
      <c r="E204" s="46">
        <v>10</v>
      </c>
      <c r="F204" s="46">
        <v>8.5</v>
      </c>
      <c r="G204" s="47">
        <v>123</v>
      </c>
      <c r="H204" s="46">
        <v>62</v>
      </c>
      <c r="I204" s="45">
        <v>0</v>
      </c>
      <c r="J204" s="33">
        <v>0</v>
      </c>
      <c r="K204" s="45">
        <v>0.28</v>
      </c>
      <c r="L204" s="45">
        <v>9.18</v>
      </c>
      <c r="M204" s="45">
        <v>95.03</v>
      </c>
      <c r="N204" s="45">
        <v>0.82</v>
      </c>
      <c r="O204" s="45">
        <v>4.57</v>
      </c>
      <c r="P204" s="45">
        <v>0</v>
      </c>
      <c r="Q204" s="44">
        <v>0.041</v>
      </c>
      <c r="R204" s="45">
        <v>0.92</v>
      </c>
      <c r="S204" s="45">
        <v>14.31</v>
      </c>
      <c r="T204" s="47">
        <v>36</v>
      </c>
      <c r="U204" s="33">
        <f t="shared" si="3"/>
        <v>4.969999999999999</v>
      </c>
    </row>
    <row r="205" spans="1:21" ht="12.75">
      <c r="A205" s="37" t="s">
        <v>152</v>
      </c>
      <c r="B205" s="43">
        <v>38252</v>
      </c>
      <c r="C205" s="44">
        <v>2</v>
      </c>
      <c r="D205" s="45">
        <v>8.15</v>
      </c>
      <c r="E205" s="46">
        <v>32.4</v>
      </c>
      <c r="F205" s="46">
        <v>5</v>
      </c>
      <c r="G205" s="47">
        <v>167</v>
      </c>
      <c r="H205" s="46">
        <v>79.1</v>
      </c>
      <c r="I205" s="45">
        <v>0</v>
      </c>
      <c r="J205" s="33">
        <v>0.078</v>
      </c>
      <c r="K205" s="45">
        <v>0.23</v>
      </c>
      <c r="L205" s="45">
        <v>9.93</v>
      </c>
      <c r="M205" s="45">
        <v>94.93</v>
      </c>
      <c r="N205" s="45">
        <v>0.62</v>
      </c>
      <c r="O205" s="45">
        <v>2.97</v>
      </c>
      <c r="P205" s="45">
        <v>0</v>
      </c>
      <c r="Q205" s="44">
        <v>0.036</v>
      </c>
      <c r="R205" s="45">
        <v>1.23</v>
      </c>
      <c r="S205" s="45">
        <v>18.39</v>
      </c>
      <c r="T205" s="47">
        <v>15000</v>
      </c>
      <c r="U205" s="33">
        <f t="shared" si="3"/>
        <v>5.069999999999993</v>
      </c>
    </row>
    <row r="206" spans="1:21" ht="12.75">
      <c r="A206" s="37" t="s">
        <v>152</v>
      </c>
      <c r="B206" s="43">
        <v>38306</v>
      </c>
      <c r="C206" s="44">
        <v>1.2</v>
      </c>
      <c r="D206" s="45">
        <v>8.27</v>
      </c>
      <c r="E206" s="46">
        <v>0.5</v>
      </c>
      <c r="F206" s="46">
        <v>2</v>
      </c>
      <c r="G206" s="47">
        <v>177</v>
      </c>
      <c r="H206" s="46">
        <v>96.3</v>
      </c>
      <c r="I206" s="45">
        <v>0</v>
      </c>
      <c r="J206" s="33">
        <v>0.047</v>
      </c>
      <c r="K206" s="45">
        <v>0.33</v>
      </c>
      <c r="L206" s="45">
        <v>11.22</v>
      </c>
      <c r="M206" s="45">
        <v>100</v>
      </c>
      <c r="N206" s="45">
        <v>1</v>
      </c>
      <c r="O206" s="45">
        <v>1.7</v>
      </c>
      <c r="P206" s="45">
        <v>0</v>
      </c>
      <c r="Q206" s="44">
        <v>0.546</v>
      </c>
      <c r="R206" s="45">
        <v>2.39</v>
      </c>
      <c r="S206" s="45">
        <v>17.92</v>
      </c>
      <c r="T206" s="47">
        <v>4300</v>
      </c>
      <c r="U206" s="33">
        <f t="shared" si="3"/>
        <v>0</v>
      </c>
    </row>
    <row r="207" spans="1:21" ht="12.75">
      <c r="A207" s="30" t="s">
        <v>153</v>
      </c>
      <c r="B207" s="31">
        <v>38000</v>
      </c>
      <c r="C207" s="32">
        <v>2.5</v>
      </c>
      <c r="D207" s="33">
        <v>8.22</v>
      </c>
      <c r="E207" s="34">
        <v>37.8</v>
      </c>
      <c r="F207" s="34">
        <v>6</v>
      </c>
      <c r="G207" s="35">
        <v>344</v>
      </c>
      <c r="H207" s="34">
        <v>130.1</v>
      </c>
      <c r="I207" s="33">
        <v>0</v>
      </c>
      <c r="J207" s="33">
        <v>0.07</v>
      </c>
      <c r="K207" s="33">
        <v>0.85</v>
      </c>
      <c r="L207" s="33">
        <v>11.58</v>
      </c>
      <c r="M207" s="33">
        <v>96.58</v>
      </c>
      <c r="N207" s="33">
        <v>4.44</v>
      </c>
      <c r="O207" s="33">
        <v>15.6</v>
      </c>
      <c r="P207" s="33">
        <v>0</v>
      </c>
      <c r="Q207" s="32">
        <v>0.181</v>
      </c>
      <c r="R207" s="33">
        <v>14.99</v>
      </c>
      <c r="S207" s="33">
        <v>49.66</v>
      </c>
      <c r="T207" s="36">
        <v>9300</v>
      </c>
      <c r="U207" s="33">
        <f t="shared" si="3"/>
        <v>3.4200000000000017</v>
      </c>
    </row>
    <row r="208" spans="1:21" ht="12.75">
      <c r="A208" s="37" t="s">
        <v>153</v>
      </c>
      <c r="B208" s="48">
        <v>38049</v>
      </c>
      <c r="C208" s="38">
        <v>1.8</v>
      </c>
      <c r="D208" s="39">
        <v>8.35</v>
      </c>
      <c r="E208" s="40">
        <v>0.7</v>
      </c>
      <c r="F208" s="40">
        <v>5</v>
      </c>
      <c r="G208" s="41">
        <v>322</v>
      </c>
      <c r="H208" s="40">
        <v>169.4</v>
      </c>
      <c r="I208" s="39">
        <v>0</v>
      </c>
      <c r="J208" s="33">
        <v>0</v>
      </c>
      <c r="K208" s="39">
        <v>0.73</v>
      </c>
      <c r="L208" s="39">
        <v>13.12</v>
      </c>
      <c r="M208" s="39">
        <v>100</v>
      </c>
      <c r="N208" s="39">
        <v>3.43</v>
      </c>
      <c r="O208" s="39">
        <v>5.62</v>
      </c>
      <c r="P208" s="39">
        <v>0</v>
      </c>
      <c r="Q208" s="38">
        <v>0.144</v>
      </c>
      <c r="R208" s="39">
        <v>8.81</v>
      </c>
      <c r="S208" s="39">
        <v>58.53</v>
      </c>
      <c r="T208" s="42">
        <v>910</v>
      </c>
      <c r="U208" s="33">
        <f t="shared" si="3"/>
        <v>0</v>
      </c>
    </row>
    <row r="209" spans="1:21" ht="12.75">
      <c r="A209" s="30" t="s">
        <v>153</v>
      </c>
      <c r="B209" s="31">
        <v>38148</v>
      </c>
      <c r="C209" s="32">
        <v>20</v>
      </c>
      <c r="D209" s="33">
        <v>8.14</v>
      </c>
      <c r="E209" s="34">
        <v>206</v>
      </c>
      <c r="F209" s="34">
        <v>10</v>
      </c>
      <c r="G209" s="35">
        <v>173</v>
      </c>
      <c r="H209" s="34">
        <v>83.1</v>
      </c>
      <c r="I209" s="33">
        <v>0</v>
      </c>
      <c r="J209" s="33">
        <v>0</v>
      </c>
      <c r="K209" s="33">
        <v>0.29</v>
      </c>
      <c r="L209" s="33">
        <v>10.36</v>
      </c>
      <c r="M209" s="33">
        <v>93.42</v>
      </c>
      <c r="N209" s="33">
        <v>2.2</v>
      </c>
      <c r="O209" s="33">
        <v>3.24</v>
      </c>
      <c r="P209" s="33">
        <v>0</v>
      </c>
      <c r="Q209" s="32">
        <v>0.379</v>
      </c>
      <c r="R209" s="33">
        <v>1.37</v>
      </c>
      <c r="S209" s="33">
        <v>20.37</v>
      </c>
      <c r="T209" s="36">
        <v>2400</v>
      </c>
      <c r="U209" s="33">
        <f t="shared" si="3"/>
        <v>6.579999999999998</v>
      </c>
    </row>
    <row r="210" spans="1:21" ht="12.75">
      <c r="A210" s="37" t="s">
        <v>153</v>
      </c>
      <c r="B210" s="43">
        <v>38188</v>
      </c>
      <c r="C210" s="44">
        <v>30</v>
      </c>
      <c r="D210" s="45">
        <v>8.13</v>
      </c>
      <c r="E210" s="46">
        <v>154.4</v>
      </c>
      <c r="F210" s="46">
        <v>12</v>
      </c>
      <c r="G210" s="47">
        <v>174</v>
      </c>
      <c r="H210" s="46">
        <v>82.8</v>
      </c>
      <c r="I210" s="45">
        <v>0</v>
      </c>
      <c r="J210" s="33">
        <v>0.07</v>
      </c>
      <c r="K210" s="45">
        <v>0.33</v>
      </c>
      <c r="L210" s="45">
        <v>10.1</v>
      </c>
      <c r="M210" s="45">
        <v>95.64</v>
      </c>
      <c r="N210" s="45">
        <v>1.23</v>
      </c>
      <c r="O210" s="45">
        <v>3.54</v>
      </c>
      <c r="P210" s="45">
        <v>0</v>
      </c>
      <c r="Q210" s="44">
        <v>0.48</v>
      </c>
      <c r="R210" s="45">
        <v>1.64</v>
      </c>
      <c r="S210" s="45">
        <v>24.18</v>
      </c>
      <c r="T210" s="47">
        <v>2300</v>
      </c>
      <c r="U210" s="33">
        <f t="shared" si="3"/>
        <v>4.359999999999999</v>
      </c>
    </row>
    <row r="211" spans="1:21" ht="12.75">
      <c r="A211" s="37" t="s">
        <v>153</v>
      </c>
      <c r="B211" s="43">
        <v>38258</v>
      </c>
      <c r="C211" s="44">
        <v>3</v>
      </c>
      <c r="D211" s="45">
        <v>8.55</v>
      </c>
      <c r="E211" s="46">
        <v>2.5</v>
      </c>
      <c r="F211" s="46">
        <v>12</v>
      </c>
      <c r="G211" s="47">
        <v>307</v>
      </c>
      <c r="H211" s="46">
        <v>142.3</v>
      </c>
      <c r="I211" s="45">
        <v>0</v>
      </c>
      <c r="J211" s="33">
        <v>0.1</v>
      </c>
      <c r="K211" s="45">
        <v>0.54</v>
      </c>
      <c r="L211" s="45">
        <v>12.03</v>
      </c>
      <c r="M211" s="45">
        <v>100</v>
      </c>
      <c r="N211" s="45">
        <v>1.5</v>
      </c>
      <c r="O211" s="45">
        <v>12.4</v>
      </c>
      <c r="P211" s="45">
        <v>0</v>
      </c>
      <c r="Q211" s="44">
        <v>0.014</v>
      </c>
      <c r="R211" s="45">
        <v>4.17</v>
      </c>
      <c r="S211" s="45">
        <v>49.68</v>
      </c>
      <c r="T211" s="47">
        <v>9300</v>
      </c>
      <c r="U211" s="33">
        <f t="shared" si="3"/>
        <v>0</v>
      </c>
    </row>
    <row r="212" spans="1:21" ht="12.75">
      <c r="A212" s="37" t="s">
        <v>153</v>
      </c>
      <c r="B212" s="43">
        <v>38322</v>
      </c>
      <c r="C212" s="44">
        <v>2.5</v>
      </c>
      <c r="D212" s="45">
        <v>8.14</v>
      </c>
      <c r="E212" s="46">
        <v>2.1</v>
      </c>
      <c r="F212" s="46">
        <v>6</v>
      </c>
      <c r="G212" s="47">
        <v>278</v>
      </c>
      <c r="H212" s="46">
        <v>138.7</v>
      </c>
      <c r="I212" s="45">
        <v>0</v>
      </c>
      <c r="J212" s="33">
        <v>0.15</v>
      </c>
      <c r="K212" s="45">
        <v>0.63</v>
      </c>
      <c r="L212" s="45">
        <v>11.53</v>
      </c>
      <c r="M212" s="45">
        <v>94.9</v>
      </c>
      <c r="N212" s="45">
        <v>0.58</v>
      </c>
      <c r="O212" s="45">
        <v>0.99</v>
      </c>
      <c r="P212" s="45">
        <v>0</v>
      </c>
      <c r="Q212" s="44">
        <v>0.049</v>
      </c>
      <c r="R212" s="45">
        <v>7.55</v>
      </c>
      <c r="S212" s="45">
        <v>44.03</v>
      </c>
      <c r="T212" s="47">
        <v>4300</v>
      </c>
      <c r="U212" s="33">
        <f t="shared" si="3"/>
        <v>5.099999999999994</v>
      </c>
    </row>
    <row r="213" spans="1:21" ht="12.75">
      <c r="A213" s="37" t="s">
        <v>154</v>
      </c>
      <c r="B213" s="48">
        <v>38019</v>
      </c>
      <c r="C213" s="38">
        <v>0.8</v>
      </c>
      <c r="D213" s="39">
        <v>8.27</v>
      </c>
      <c r="E213" s="40">
        <v>51.5</v>
      </c>
      <c r="F213" s="40">
        <v>2.5</v>
      </c>
      <c r="G213" s="41">
        <v>309</v>
      </c>
      <c r="H213" s="40">
        <v>135.4</v>
      </c>
      <c r="I213" s="39">
        <v>0</v>
      </c>
      <c r="J213" s="33">
        <v>0.23</v>
      </c>
      <c r="K213" s="39">
        <v>0.52</v>
      </c>
      <c r="L213" s="39">
        <v>12.98</v>
      </c>
      <c r="M213" s="39">
        <v>96.65</v>
      </c>
      <c r="N213" s="39">
        <v>4.34</v>
      </c>
      <c r="O213" s="39">
        <v>7.9</v>
      </c>
      <c r="P213" s="39">
        <v>0</v>
      </c>
      <c r="Q213" s="38">
        <v>0.073</v>
      </c>
      <c r="R213" s="39">
        <v>6.7</v>
      </c>
      <c r="S213" s="39">
        <v>44.3</v>
      </c>
      <c r="T213" s="42">
        <v>9300</v>
      </c>
      <c r="U213" s="33">
        <f t="shared" si="3"/>
        <v>3.3499999999999943</v>
      </c>
    </row>
    <row r="214" spans="1:21" ht="12.75">
      <c r="A214" s="30" t="s">
        <v>154</v>
      </c>
      <c r="B214" s="31">
        <v>38063</v>
      </c>
      <c r="C214" s="32">
        <v>0.9</v>
      </c>
      <c r="D214" s="33">
        <v>8.84</v>
      </c>
      <c r="E214" s="34">
        <v>2</v>
      </c>
      <c r="F214" s="34">
        <v>8</v>
      </c>
      <c r="G214" s="35">
        <v>250</v>
      </c>
      <c r="H214" s="34">
        <v>126.4</v>
      </c>
      <c r="I214" s="33">
        <v>0</v>
      </c>
      <c r="J214" s="33">
        <v>0</v>
      </c>
      <c r="K214" s="33">
        <v>0.74</v>
      </c>
      <c r="L214" s="33">
        <v>12.53</v>
      </c>
      <c r="M214" s="33">
        <v>100</v>
      </c>
      <c r="N214" s="33">
        <v>0.64</v>
      </c>
      <c r="O214" s="33">
        <v>9.15</v>
      </c>
      <c r="P214" s="33">
        <v>0</v>
      </c>
      <c r="Q214" s="32">
        <v>0.04</v>
      </c>
      <c r="R214" s="33">
        <v>8.22</v>
      </c>
      <c r="S214" s="33">
        <v>35.57</v>
      </c>
      <c r="T214" s="36">
        <v>910</v>
      </c>
      <c r="U214" s="33">
        <f t="shared" si="3"/>
        <v>0</v>
      </c>
    </row>
    <row r="215" spans="1:21" ht="12.75">
      <c r="A215" s="30" t="s">
        <v>154</v>
      </c>
      <c r="B215" s="31">
        <v>38148</v>
      </c>
      <c r="C215" s="32">
        <v>4</v>
      </c>
      <c r="D215" s="33">
        <v>8.1</v>
      </c>
      <c r="E215" s="34">
        <v>51</v>
      </c>
      <c r="F215" s="34">
        <v>12.5</v>
      </c>
      <c r="G215" s="35">
        <v>133</v>
      </c>
      <c r="H215" s="34">
        <v>62.8</v>
      </c>
      <c r="I215" s="33">
        <v>0</v>
      </c>
      <c r="J215" s="33">
        <v>0</v>
      </c>
      <c r="K215" s="33">
        <v>1.51</v>
      </c>
      <c r="L215" s="33">
        <v>10.57</v>
      </c>
      <c r="M215" s="33">
        <v>100</v>
      </c>
      <c r="N215" s="33">
        <v>2.04</v>
      </c>
      <c r="O215" s="33">
        <v>2.9</v>
      </c>
      <c r="P215" s="33">
        <v>0</v>
      </c>
      <c r="Q215" s="32">
        <v>0</v>
      </c>
      <c r="R215" s="33">
        <v>1.51</v>
      </c>
      <c r="S215" s="33">
        <v>12.27</v>
      </c>
      <c r="T215" s="36">
        <v>3900</v>
      </c>
      <c r="U215" s="33">
        <f t="shared" si="3"/>
        <v>0</v>
      </c>
    </row>
    <row r="216" spans="1:21" ht="12.75">
      <c r="A216" s="37" t="s">
        <v>154</v>
      </c>
      <c r="B216" s="43">
        <v>38188</v>
      </c>
      <c r="C216" s="44">
        <v>5</v>
      </c>
      <c r="D216" s="45">
        <v>8.15</v>
      </c>
      <c r="E216" s="46">
        <v>21.1</v>
      </c>
      <c r="F216" s="46">
        <v>11.5</v>
      </c>
      <c r="G216" s="47">
        <v>142</v>
      </c>
      <c r="H216" s="46">
        <v>369.5</v>
      </c>
      <c r="I216" s="45">
        <v>0</v>
      </c>
      <c r="J216" s="33">
        <v>0.047</v>
      </c>
      <c r="K216" s="45">
        <v>0.4</v>
      </c>
      <c r="L216" s="45">
        <v>10.11</v>
      </c>
      <c r="M216" s="45">
        <v>94.4</v>
      </c>
      <c r="N216" s="45">
        <v>0.85</v>
      </c>
      <c r="O216" s="45">
        <v>4.94</v>
      </c>
      <c r="P216" s="45">
        <v>0</v>
      </c>
      <c r="Q216" s="44">
        <v>0.086</v>
      </c>
      <c r="R216" s="45">
        <v>1.63</v>
      </c>
      <c r="S216" s="45">
        <v>17.27</v>
      </c>
      <c r="T216" s="47">
        <v>9300</v>
      </c>
      <c r="U216" s="33">
        <f t="shared" si="3"/>
        <v>5.599999999999994</v>
      </c>
    </row>
    <row r="217" spans="1:21" ht="12.75">
      <c r="A217" s="37" t="s">
        <v>154</v>
      </c>
      <c r="B217" s="43">
        <v>38259</v>
      </c>
      <c r="C217" s="44">
        <v>4</v>
      </c>
      <c r="D217" s="45">
        <v>8.19</v>
      </c>
      <c r="E217" s="46">
        <v>8.4</v>
      </c>
      <c r="F217" s="46">
        <v>9</v>
      </c>
      <c r="G217" s="47">
        <v>214</v>
      </c>
      <c r="H217" s="46">
        <v>95.9</v>
      </c>
      <c r="I217" s="45">
        <v>0</v>
      </c>
      <c r="J217" s="33">
        <v>0.047</v>
      </c>
      <c r="K217" s="45">
        <v>0.33</v>
      </c>
      <c r="L217" s="45">
        <v>12.16</v>
      </c>
      <c r="M217" s="45">
        <v>100</v>
      </c>
      <c r="N217" s="45">
        <v>2.24</v>
      </c>
      <c r="O217" s="45">
        <v>8.16</v>
      </c>
      <c r="P217" s="45">
        <v>0</v>
      </c>
      <c r="Q217" s="44">
        <v>0</v>
      </c>
      <c r="R217" s="45">
        <v>1.89</v>
      </c>
      <c r="S217" s="45">
        <v>27.63</v>
      </c>
      <c r="T217" s="47">
        <v>430</v>
      </c>
      <c r="U217" s="33">
        <f t="shared" si="3"/>
        <v>0</v>
      </c>
    </row>
    <row r="218" spans="1:21" ht="12.75">
      <c r="A218" s="37" t="s">
        <v>154</v>
      </c>
      <c r="B218" s="43">
        <v>38328</v>
      </c>
      <c r="C218" s="44">
        <v>1.5</v>
      </c>
      <c r="D218" s="45">
        <v>8.31</v>
      </c>
      <c r="E218" s="46">
        <v>7.5</v>
      </c>
      <c r="F218" s="46">
        <v>5</v>
      </c>
      <c r="G218" s="47">
        <v>249</v>
      </c>
      <c r="H218" s="46">
        <v>123.8</v>
      </c>
      <c r="I218" s="45">
        <v>0</v>
      </c>
      <c r="J218" s="33">
        <v>0.078</v>
      </c>
      <c r="K218" s="45">
        <v>0.49</v>
      </c>
      <c r="L218" s="45">
        <v>12.6</v>
      </c>
      <c r="M218" s="45">
        <v>100</v>
      </c>
      <c r="N218" s="45">
        <v>0.94</v>
      </c>
      <c r="O218" s="45">
        <v>2.72</v>
      </c>
      <c r="P218" s="45">
        <v>0</v>
      </c>
      <c r="Q218" s="44">
        <v>0.076</v>
      </c>
      <c r="R218" s="45">
        <v>3.68</v>
      </c>
      <c r="S218" s="45">
        <v>34.24</v>
      </c>
      <c r="T218" s="47">
        <v>4300</v>
      </c>
      <c r="U218" s="33">
        <f t="shared" si="3"/>
        <v>0</v>
      </c>
    </row>
    <row r="219" spans="1:21" ht="12.75">
      <c r="A219" s="30" t="s">
        <v>155</v>
      </c>
      <c r="B219" s="31">
        <v>38005</v>
      </c>
      <c r="C219" s="32">
        <v>3</v>
      </c>
      <c r="D219" s="33">
        <v>8.15</v>
      </c>
      <c r="E219" s="34">
        <v>10.5</v>
      </c>
      <c r="F219" s="34">
        <v>1.5</v>
      </c>
      <c r="G219" s="35">
        <v>453</v>
      </c>
      <c r="H219" s="34">
        <v>193.6</v>
      </c>
      <c r="I219" s="33">
        <v>0</v>
      </c>
      <c r="J219" s="33">
        <v>0.07</v>
      </c>
      <c r="K219" s="33">
        <v>0.44</v>
      </c>
      <c r="L219" s="33">
        <v>12.2</v>
      </c>
      <c r="M219" s="33">
        <v>92.92</v>
      </c>
      <c r="N219" s="33">
        <v>3.65</v>
      </c>
      <c r="O219" s="33">
        <v>7.28</v>
      </c>
      <c r="P219" s="33">
        <v>0</v>
      </c>
      <c r="Q219" s="32">
        <v>0.066</v>
      </c>
      <c r="R219" s="33">
        <v>12.2</v>
      </c>
      <c r="S219" s="33">
        <v>81.2</v>
      </c>
      <c r="T219" s="36">
        <v>24000</v>
      </c>
      <c r="U219" s="33">
        <f t="shared" si="3"/>
        <v>7.079999999999998</v>
      </c>
    </row>
    <row r="220" spans="1:21" ht="12.75">
      <c r="A220" s="37" t="s">
        <v>155</v>
      </c>
      <c r="B220" s="43">
        <v>38057</v>
      </c>
      <c r="C220" s="44">
        <v>0.4</v>
      </c>
      <c r="D220" s="45">
        <v>8.67</v>
      </c>
      <c r="E220" s="46">
        <v>0.3</v>
      </c>
      <c r="F220" s="46">
        <v>3</v>
      </c>
      <c r="G220" s="47">
        <v>396</v>
      </c>
      <c r="H220" s="46">
        <v>207.5</v>
      </c>
      <c r="I220" s="45">
        <v>0</v>
      </c>
      <c r="J220" s="33">
        <v>1.39</v>
      </c>
      <c r="K220" s="45">
        <v>0.41</v>
      </c>
      <c r="L220" s="45">
        <v>14.93</v>
      </c>
      <c r="M220" s="45">
        <v>100</v>
      </c>
      <c r="N220" s="45">
        <v>5.42</v>
      </c>
      <c r="O220" s="45">
        <v>13.31</v>
      </c>
      <c r="P220" s="45">
        <v>0</v>
      </c>
      <c r="Q220" s="44">
        <v>0.61</v>
      </c>
      <c r="R220" s="45">
        <v>12.01</v>
      </c>
      <c r="S220" s="45">
        <v>84.95</v>
      </c>
      <c r="T220" s="49">
        <v>9300</v>
      </c>
      <c r="U220" s="33">
        <f t="shared" si="3"/>
        <v>0</v>
      </c>
    </row>
    <row r="221" spans="1:21" ht="12.75">
      <c r="A221" s="37" t="s">
        <v>155</v>
      </c>
      <c r="B221" s="31">
        <v>38145</v>
      </c>
      <c r="C221" s="38">
        <v>12</v>
      </c>
      <c r="D221" s="39">
        <v>8.14</v>
      </c>
      <c r="E221" s="40">
        <v>55.2</v>
      </c>
      <c r="F221" s="40">
        <v>8.5</v>
      </c>
      <c r="G221" s="41">
        <v>198</v>
      </c>
      <c r="H221" s="40">
        <v>88.3</v>
      </c>
      <c r="I221" s="39">
        <v>0</v>
      </c>
      <c r="J221" s="33">
        <v>0</v>
      </c>
      <c r="K221" s="39">
        <v>0.2</v>
      </c>
      <c r="L221" s="39">
        <v>10.54</v>
      </c>
      <c r="M221" s="39">
        <v>94.95</v>
      </c>
      <c r="N221" s="39">
        <v>0.51</v>
      </c>
      <c r="O221" s="39">
        <v>1.1</v>
      </c>
      <c r="P221" s="39">
        <v>0</v>
      </c>
      <c r="Q221" s="38">
        <v>0.1</v>
      </c>
      <c r="R221" s="39">
        <v>1.16</v>
      </c>
      <c r="S221" s="39">
        <v>23.33</v>
      </c>
      <c r="T221" s="42">
        <v>2100</v>
      </c>
      <c r="U221" s="33">
        <f t="shared" si="3"/>
        <v>5.049999999999997</v>
      </c>
    </row>
    <row r="222" spans="1:21" ht="12.75">
      <c r="A222" s="37" t="s">
        <v>155</v>
      </c>
      <c r="B222" s="43">
        <v>38182</v>
      </c>
      <c r="C222" s="44">
        <v>24</v>
      </c>
      <c r="D222" s="45">
        <v>8.21</v>
      </c>
      <c r="E222" s="46">
        <v>126.1</v>
      </c>
      <c r="F222" s="46">
        <v>9</v>
      </c>
      <c r="G222" s="47">
        <v>201</v>
      </c>
      <c r="H222" s="46">
        <v>101.4</v>
      </c>
      <c r="I222" s="45">
        <v>0</v>
      </c>
      <c r="J222" s="33">
        <v>0</v>
      </c>
      <c r="K222" s="45">
        <v>0.2</v>
      </c>
      <c r="L222" s="45">
        <v>10.25</v>
      </c>
      <c r="M222" s="45">
        <v>93.95</v>
      </c>
      <c r="N222" s="45">
        <v>1.4</v>
      </c>
      <c r="O222" s="45">
        <v>3.84</v>
      </c>
      <c r="P222" s="45">
        <v>0</v>
      </c>
      <c r="Q222" s="44">
        <v>0.173</v>
      </c>
      <c r="R222" s="45">
        <v>1.39</v>
      </c>
      <c r="S222" s="45">
        <v>38.75</v>
      </c>
      <c r="T222" s="47">
        <v>9300</v>
      </c>
      <c r="U222" s="33">
        <f t="shared" si="3"/>
        <v>6.049999999999997</v>
      </c>
    </row>
    <row r="223" spans="1:21" ht="12.75">
      <c r="A223" s="37" t="s">
        <v>155</v>
      </c>
      <c r="B223" s="43">
        <v>38258</v>
      </c>
      <c r="C223" s="44">
        <v>4</v>
      </c>
      <c r="D223" s="45">
        <v>8.09</v>
      </c>
      <c r="E223" s="46">
        <v>25.6</v>
      </c>
      <c r="F223" s="46">
        <v>8</v>
      </c>
      <c r="G223" s="47">
        <v>291</v>
      </c>
      <c r="H223" s="46">
        <v>133.2</v>
      </c>
      <c r="I223" s="45">
        <v>0</v>
      </c>
      <c r="J223" s="33">
        <v>0.086</v>
      </c>
      <c r="K223" s="45">
        <v>0.22</v>
      </c>
      <c r="L223" s="45">
        <v>10.52</v>
      </c>
      <c r="M223" s="45">
        <v>93.59</v>
      </c>
      <c r="N223" s="45">
        <v>0.29</v>
      </c>
      <c r="O223" s="45">
        <v>2.35</v>
      </c>
      <c r="P223" s="45">
        <v>0</v>
      </c>
      <c r="Q223" s="44">
        <v>0.163</v>
      </c>
      <c r="R223" s="45">
        <v>2.92</v>
      </c>
      <c r="S223" s="45">
        <v>58.33</v>
      </c>
      <c r="T223" s="47">
        <v>4300</v>
      </c>
      <c r="U223" s="33">
        <f t="shared" si="3"/>
        <v>6.409999999999997</v>
      </c>
    </row>
    <row r="224" spans="1:21" ht="12.75">
      <c r="A224" s="37" t="s">
        <v>155</v>
      </c>
      <c r="B224" s="43">
        <v>38301</v>
      </c>
      <c r="C224" s="44">
        <v>2.5</v>
      </c>
      <c r="D224" s="45">
        <v>8.15</v>
      </c>
      <c r="E224" s="46">
        <v>4.1</v>
      </c>
      <c r="F224" s="46">
        <v>3</v>
      </c>
      <c r="G224" s="47">
        <v>255</v>
      </c>
      <c r="H224" s="46">
        <v>142.2</v>
      </c>
      <c r="I224" s="45">
        <v>0</v>
      </c>
      <c r="J224" s="33">
        <v>0</v>
      </c>
      <c r="K224" s="45">
        <v>0.29</v>
      </c>
      <c r="L224" s="45">
        <v>12.82</v>
      </c>
      <c r="M224" s="45">
        <v>100</v>
      </c>
      <c r="N224" s="45">
        <v>0.74</v>
      </c>
      <c r="O224" s="45">
        <v>1.52</v>
      </c>
      <c r="P224" s="45">
        <v>0</v>
      </c>
      <c r="Q224" s="44">
        <v>0.166</v>
      </c>
      <c r="R224" s="45">
        <v>3.9</v>
      </c>
      <c r="S224" s="45">
        <v>48.82</v>
      </c>
      <c r="T224" s="47">
        <v>7500</v>
      </c>
      <c r="U224" s="33">
        <f t="shared" si="3"/>
        <v>0</v>
      </c>
    </row>
    <row r="225" spans="1:21" ht="12.75">
      <c r="A225" s="37" t="s">
        <v>156</v>
      </c>
      <c r="B225" s="48">
        <v>38007</v>
      </c>
      <c r="C225" s="38">
        <v>0.4</v>
      </c>
      <c r="D225" s="39">
        <v>8.32</v>
      </c>
      <c r="E225" s="40">
        <v>0.9</v>
      </c>
      <c r="F225" s="40">
        <v>3</v>
      </c>
      <c r="G225" s="41">
        <v>363</v>
      </c>
      <c r="H225" s="40">
        <v>160.2</v>
      </c>
      <c r="I225" s="39">
        <v>0</v>
      </c>
      <c r="J225" s="33">
        <v>0</v>
      </c>
      <c r="K225" s="39">
        <v>0.41</v>
      </c>
      <c r="L225" s="39">
        <v>10.91</v>
      </c>
      <c r="M225" s="39">
        <v>86.86</v>
      </c>
      <c r="N225" s="39">
        <v>2.6</v>
      </c>
      <c r="O225" s="39">
        <v>6.66</v>
      </c>
      <c r="P225" s="39">
        <v>0</v>
      </c>
      <c r="Q225" s="38">
        <v>0</v>
      </c>
      <c r="R225" s="39">
        <v>6.82</v>
      </c>
      <c r="S225" s="39">
        <v>55.5</v>
      </c>
      <c r="T225" s="42">
        <v>2400</v>
      </c>
      <c r="U225" s="33">
        <f t="shared" si="3"/>
        <v>13.14</v>
      </c>
    </row>
    <row r="226" spans="1:21" ht="12.75">
      <c r="A226" s="30" t="s">
        <v>156</v>
      </c>
      <c r="B226" s="31">
        <v>38075</v>
      </c>
      <c r="C226" s="32">
        <v>0.4</v>
      </c>
      <c r="D226" s="33">
        <v>8.33</v>
      </c>
      <c r="E226" s="34">
        <v>16.8</v>
      </c>
      <c r="F226" s="34">
        <v>6.5</v>
      </c>
      <c r="G226" s="35">
        <v>291</v>
      </c>
      <c r="H226" s="34">
        <v>152.2</v>
      </c>
      <c r="I226" s="33">
        <v>0</v>
      </c>
      <c r="J226" s="33">
        <v>0</v>
      </c>
      <c r="K226" s="33">
        <v>0.37</v>
      </c>
      <c r="L226" s="33">
        <v>11.13</v>
      </c>
      <c r="M226" s="33">
        <v>95.78</v>
      </c>
      <c r="N226" s="33">
        <v>1.77</v>
      </c>
      <c r="O226" s="33">
        <v>11.02</v>
      </c>
      <c r="P226" s="33">
        <v>0</v>
      </c>
      <c r="Q226" s="32">
        <v>0.022</v>
      </c>
      <c r="R226" s="33">
        <v>6.94</v>
      </c>
      <c r="S226" s="33">
        <v>60.1</v>
      </c>
      <c r="T226" s="36">
        <v>230</v>
      </c>
      <c r="U226" s="33">
        <f t="shared" si="3"/>
        <v>4.219999999999999</v>
      </c>
    </row>
    <row r="227" spans="1:21" ht="12.75">
      <c r="A227" s="30" t="s">
        <v>156</v>
      </c>
      <c r="B227" s="31">
        <v>38145</v>
      </c>
      <c r="C227" s="32">
        <v>5</v>
      </c>
      <c r="D227" s="33">
        <v>8.13</v>
      </c>
      <c r="E227" s="34">
        <v>49.5</v>
      </c>
      <c r="F227" s="34">
        <v>9</v>
      </c>
      <c r="G227" s="35">
        <v>136</v>
      </c>
      <c r="H227" s="34">
        <v>69.4</v>
      </c>
      <c r="I227" s="33">
        <v>0</v>
      </c>
      <c r="J227" s="33">
        <v>0</v>
      </c>
      <c r="K227" s="33">
        <v>0.25</v>
      </c>
      <c r="L227" s="33">
        <v>10.57</v>
      </c>
      <c r="M227" s="33">
        <v>96.44</v>
      </c>
      <c r="N227" s="33">
        <v>1.03</v>
      </c>
      <c r="O227" s="33">
        <v>1.86</v>
      </c>
      <c r="P227" s="33">
        <v>0</v>
      </c>
      <c r="Q227" s="32">
        <v>0.076</v>
      </c>
      <c r="R227" s="33">
        <v>1.16</v>
      </c>
      <c r="S227" s="33">
        <v>15.77</v>
      </c>
      <c r="T227" s="36">
        <v>430</v>
      </c>
      <c r="U227" s="33">
        <f t="shared" si="3"/>
        <v>3.5600000000000023</v>
      </c>
    </row>
    <row r="228" spans="1:21" ht="12.75">
      <c r="A228" s="37" t="s">
        <v>156</v>
      </c>
      <c r="B228" s="43">
        <v>38182</v>
      </c>
      <c r="C228" s="44">
        <v>1.8</v>
      </c>
      <c r="D228" s="45">
        <v>8.25</v>
      </c>
      <c r="E228" s="46">
        <v>2.9</v>
      </c>
      <c r="F228" s="46">
        <v>10</v>
      </c>
      <c r="G228" s="47">
        <v>160</v>
      </c>
      <c r="H228" s="46">
        <v>81.8</v>
      </c>
      <c r="I228" s="45">
        <v>0</v>
      </c>
      <c r="J228" s="33">
        <v>0</v>
      </c>
      <c r="K228" s="45">
        <v>0.27</v>
      </c>
      <c r="L228" s="45">
        <v>10.56</v>
      </c>
      <c r="M228" s="45">
        <v>99.44</v>
      </c>
      <c r="N228" s="45">
        <v>1.04</v>
      </c>
      <c r="O228" s="45">
        <v>7.27</v>
      </c>
      <c r="P228" s="45">
        <v>0</v>
      </c>
      <c r="Q228" s="44">
        <v>0</v>
      </c>
      <c r="R228" s="45">
        <v>1.4</v>
      </c>
      <c r="S228" s="45">
        <v>24.49</v>
      </c>
      <c r="T228" s="47">
        <v>2400</v>
      </c>
      <c r="U228" s="33">
        <f t="shared" si="3"/>
        <v>0.5600000000000023</v>
      </c>
    </row>
    <row r="229" spans="1:21" ht="12.75">
      <c r="A229" s="37" t="s">
        <v>156</v>
      </c>
      <c r="B229" s="43">
        <v>38246</v>
      </c>
      <c r="C229" s="44">
        <v>0.5</v>
      </c>
      <c r="D229" s="45">
        <v>8.29</v>
      </c>
      <c r="E229" s="46">
        <v>8.5</v>
      </c>
      <c r="F229" s="46">
        <v>11</v>
      </c>
      <c r="G229" s="47">
        <v>246</v>
      </c>
      <c r="H229" s="46">
        <v>117.2</v>
      </c>
      <c r="I229" s="45">
        <v>0</v>
      </c>
      <c r="J229" s="33">
        <v>0.062</v>
      </c>
      <c r="K229" s="45">
        <v>0.3</v>
      </c>
      <c r="L229" s="45">
        <v>10.41</v>
      </c>
      <c r="M229" s="45">
        <v>99.05</v>
      </c>
      <c r="N229" s="45">
        <v>1.09</v>
      </c>
      <c r="O229" s="45">
        <v>1.26</v>
      </c>
      <c r="P229" s="45">
        <v>0</v>
      </c>
      <c r="Q229" s="44">
        <v>0.027</v>
      </c>
      <c r="R229" s="45">
        <v>1.62</v>
      </c>
      <c r="S229" s="45">
        <v>37.98</v>
      </c>
      <c r="T229" s="47">
        <v>2400</v>
      </c>
      <c r="U229" s="33">
        <f t="shared" si="3"/>
        <v>0.9500000000000028</v>
      </c>
    </row>
    <row r="230" spans="1:21" ht="12.75">
      <c r="A230" s="37" t="s">
        <v>156</v>
      </c>
      <c r="B230" s="43">
        <v>38313</v>
      </c>
      <c r="C230" s="44">
        <v>1</v>
      </c>
      <c r="D230" s="45">
        <v>8.28</v>
      </c>
      <c r="E230" s="46">
        <v>1.9</v>
      </c>
      <c r="F230" s="46">
        <v>4</v>
      </c>
      <c r="G230" s="47">
        <v>221</v>
      </c>
      <c r="H230" s="46">
        <v>95.6</v>
      </c>
      <c r="I230" s="45">
        <v>0</v>
      </c>
      <c r="J230" s="33">
        <v>0</v>
      </c>
      <c r="K230" s="45">
        <v>0.35</v>
      </c>
      <c r="L230" s="45">
        <v>12.55</v>
      </c>
      <c r="M230" s="45">
        <v>100</v>
      </c>
      <c r="N230" s="45">
        <v>0.83</v>
      </c>
      <c r="O230" s="45">
        <v>1.03</v>
      </c>
      <c r="P230" s="45">
        <v>0</v>
      </c>
      <c r="Q230" s="44">
        <v>0.014</v>
      </c>
      <c r="R230" s="45">
        <v>3.51</v>
      </c>
      <c r="S230" s="45">
        <v>44.92</v>
      </c>
      <c r="T230" s="47">
        <v>430</v>
      </c>
      <c r="U230" s="33">
        <f t="shared" si="3"/>
        <v>0</v>
      </c>
    </row>
    <row r="232" spans="1:20" s="16" customFormat="1" ht="12">
      <c r="A232" s="55" t="s">
        <v>157</v>
      </c>
      <c r="C232" s="56"/>
      <c r="D232" s="57"/>
      <c r="F232" s="58"/>
      <c r="I232" s="57">
        <v>5</v>
      </c>
      <c r="J232" s="57">
        <v>0.03</v>
      </c>
      <c r="K232" s="16">
        <v>0.05</v>
      </c>
      <c r="P232" s="57">
        <v>0.5</v>
      </c>
      <c r="Q232" s="56">
        <v>0.01</v>
      </c>
      <c r="T232" s="59">
        <v>23</v>
      </c>
    </row>
  </sheetData>
  <mergeCells count="1">
    <mergeCell ref="A1:U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/>
  <cols>
    <col min="1" max="1" width="9.28125" style="72" customWidth="1"/>
    <col min="2" max="2" width="17.7109375" style="60" bestFit="1" customWidth="1"/>
    <col min="3" max="3" width="33.140625" style="60" bestFit="1" customWidth="1"/>
    <col min="4" max="4" width="5.57421875" style="60" bestFit="1" customWidth="1"/>
    <col min="5" max="5" width="5.7109375" style="60" bestFit="1" customWidth="1"/>
    <col min="6" max="6" width="5.8515625" style="60" bestFit="1" customWidth="1"/>
    <col min="7" max="7" width="5.140625" style="60" bestFit="1" customWidth="1"/>
    <col min="8" max="8" width="5.00390625" style="60" bestFit="1" customWidth="1"/>
    <col min="9" max="9" width="5.140625" style="60" bestFit="1" customWidth="1"/>
    <col min="10" max="10" width="5.421875" style="60" bestFit="1" customWidth="1"/>
    <col min="11" max="11" width="6.00390625" style="73" bestFit="1" customWidth="1"/>
    <col min="12" max="12" width="6.421875" style="73" customWidth="1"/>
    <col min="13" max="16384" width="9.7109375" style="60" customWidth="1"/>
  </cols>
  <sheetData>
    <row r="1" spans="1:12" ht="22.5" customHeight="1">
      <c r="A1" s="81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6" customFormat="1" ht="12">
      <c r="A2" s="82" t="s">
        <v>0</v>
      </c>
      <c r="B2" s="83" t="s">
        <v>1</v>
      </c>
      <c r="C2" s="83" t="s">
        <v>2</v>
      </c>
      <c r="D2" s="84" t="s">
        <v>159</v>
      </c>
      <c r="E2" s="84"/>
      <c r="F2" s="84"/>
      <c r="G2" s="84"/>
      <c r="H2" s="84"/>
      <c r="I2" s="84"/>
      <c r="J2" s="84"/>
      <c r="K2" s="84"/>
      <c r="L2" s="85" t="s">
        <v>88</v>
      </c>
    </row>
    <row r="3" spans="1:12" s="16" customFormat="1" ht="13.5">
      <c r="A3" s="82"/>
      <c r="B3" s="83"/>
      <c r="C3" s="83"/>
      <c r="D3" s="61" t="s">
        <v>160</v>
      </c>
      <c r="E3" s="61" t="s">
        <v>161</v>
      </c>
      <c r="F3" s="62" t="s">
        <v>162</v>
      </c>
      <c r="G3" s="61" t="s">
        <v>163</v>
      </c>
      <c r="H3" s="61" t="s">
        <v>164</v>
      </c>
      <c r="I3" s="63" t="s">
        <v>165</v>
      </c>
      <c r="J3" s="4" t="s">
        <v>166</v>
      </c>
      <c r="K3" s="64" t="s">
        <v>167</v>
      </c>
      <c r="L3" s="85"/>
    </row>
    <row r="4" spans="1:12" ht="12" customHeight="1">
      <c r="A4" s="65" t="s">
        <v>4</v>
      </c>
      <c r="B4" s="2" t="s">
        <v>5</v>
      </c>
      <c r="C4" s="2" t="s">
        <v>6</v>
      </c>
      <c r="D4" s="66">
        <v>20</v>
      </c>
      <c r="E4" s="66">
        <v>40</v>
      </c>
      <c r="F4" s="66">
        <v>80</v>
      </c>
      <c r="G4" s="66">
        <v>80</v>
      </c>
      <c r="H4" s="66">
        <v>20</v>
      </c>
      <c r="I4" s="66">
        <v>20</v>
      </c>
      <c r="J4" s="66">
        <v>20</v>
      </c>
      <c r="K4" s="66">
        <v>280</v>
      </c>
      <c r="L4" s="67" t="s">
        <v>91</v>
      </c>
    </row>
    <row r="5" spans="1:12" ht="12" customHeight="1">
      <c r="A5" s="65" t="s">
        <v>8</v>
      </c>
      <c r="B5" s="2" t="s">
        <v>9</v>
      </c>
      <c r="C5" s="2" t="s">
        <v>10</v>
      </c>
      <c r="D5" s="66">
        <v>40</v>
      </c>
      <c r="E5" s="66">
        <v>80</v>
      </c>
      <c r="F5" s="66">
        <v>80</v>
      </c>
      <c r="G5" s="66">
        <v>80</v>
      </c>
      <c r="H5" s="66">
        <v>80</v>
      </c>
      <c r="I5" s="66">
        <v>40</v>
      </c>
      <c r="J5" s="66">
        <v>20</v>
      </c>
      <c r="K5" s="66">
        <v>420</v>
      </c>
      <c r="L5" s="67" t="s">
        <v>91</v>
      </c>
    </row>
    <row r="6" spans="1:12" ht="12" customHeight="1">
      <c r="A6" s="65" t="s">
        <v>12</v>
      </c>
      <c r="B6" s="2" t="s">
        <v>13</v>
      </c>
      <c r="C6" s="2" t="s">
        <v>14</v>
      </c>
      <c r="D6" s="66">
        <v>80</v>
      </c>
      <c r="E6" s="66">
        <v>80</v>
      </c>
      <c r="F6" s="66">
        <v>80</v>
      </c>
      <c r="G6" s="66">
        <v>80</v>
      </c>
      <c r="H6" s="66">
        <v>80</v>
      </c>
      <c r="I6" s="66">
        <v>80</v>
      </c>
      <c r="J6" s="66">
        <v>10</v>
      </c>
      <c r="K6" s="66">
        <v>490</v>
      </c>
      <c r="L6" s="67" t="s">
        <v>96</v>
      </c>
    </row>
    <row r="7" spans="1:12" ht="12" customHeight="1">
      <c r="A7" s="65" t="s">
        <v>15</v>
      </c>
      <c r="B7" s="2" t="s">
        <v>16</v>
      </c>
      <c r="C7" s="2" t="s">
        <v>17</v>
      </c>
      <c r="D7" s="66">
        <v>80</v>
      </c>
      <c r="E7" s="66">
        <v>40</v>
      </c>
      <c r="F7" s="66">
        <v>80</v>
      </c>
      <c r="G7" s="66">
        <v>80</v>
      </c>
      <c r="H7" s="66">
        <v>80</v>
      </c>
      <c r="I7" s="66">
        <v>80</v>
      </c>
      <c r="J7" s="66">
        <v>40</v>
      </c>
      <c r="K7" s="66">
        <v>480</v>
      </c>
      <c r="L7" s="67" t="s">
        <v>96</v>
      </c>
    </row>
    <row r="8" spans="1:12" ht="12" customHeight="1">
      <c r="A8" s="65" t="s">
        <v>19</v>
      </c>
      <c r="B8" s="2" t="s">
        <v>20</v>
      </c>
      <c r="C8" s="2" t="s">
        <v>21</v>
      </c>
      <c r="D8" s="66">
        <v>80</v>
      </c>
      <c r="E8" s="66">
        <v>80</v>
      </c>
      <c r="F8" s="66">
        <v>80</v>
      </c>
      <c r="G8" s="66">
        <v>80</v>
      </c>
      <c r="H8" s="66">
        <v>80</v>
      </c>
      <c r="I8" s="66">
        <v>40</v>
      </c>
      <c r="J8" s="66">
        <v>20</v>
      </c>
      <c r="K8" s="66">
        <v>460</v>
      </c>
      <c r="L8" s="67" t="s">
        <v>91</v>
      </c>
    </row>
    <row r="9" spans="1:12" ht="12" customHeight="1">
      <c r="A9" s="65" t="s">
        <v>23</v>
      </c>
      <c r="B9" s="2" t="s">
        <v>24</v>
      </c>
      <c r="C9" s="2" t="s">
        <v>14</v>
      </c>
      <c r="D9" s="66">
        <v>80</v>
      </c>
      <c r="E9" s="66">
        <v>40</v>
      </c>
      <c r="F9" s="66">
        <v>80</v>
      </c>
      <c r="G9" s="66">
        <v>80</v>
      </c>
      <c r="H9" s="66">
        <v>80</v>
      </c>
      <c r="I9" s="66">
        <v>40</v>
      </c>
      <c r="J9" s="66">
        <v>10</v>
      </c>
      <c r="K9" s="66">
        <v>410</v>
      </c>
      <c r="L9" s="67" t="s">
        <v>91</v>
      </c>
    </row>
    <row r="10" spans="1:12" ht="12" customHeight="1">
      <c r="A10" s="65">
        <v>12020809</v>
      </c>
      <c r="B10" s="2" t="s">
        <v>20</v>
      </c>
      <c r="C10" s="2" t="s">
        <v>26</v>
      </c>
      <c r="D10" s="66">
        <v>40</v>
      </c>
      <c r="E10" s="66">
        <v>40</v>
      </c>
      <c r="F10" s="66">
        <v>80</v>
      </c>
      <c r="G10" s="66">
        <v>80</v>
      </c>
      <c r="H10" s="66">
        <v>40</v>
      </c>
      <c r="I10" s="66">
        <v>80</v>
      </c>
      <c r="J10" s="66">
        <v>20</v>
      </c>
      <c r="K10" s="66">
        <v>380</v>
      </c>
      <c r="L10" s="67" t="s">
        <v>91</v>
      </c>
    </row>
    <row r="11" spans="1:12" ht="12" customHeight="1">
      <c r="A11" s="65">
        <v>18020203</v>
      </c>
      <c r="B11" s="2" t="s">
        <v>28</v>
      </c>
      <c r="C11" s="2" t="s">
        <v>29</v>
      </c>
      <c r="D11" s="66">
        <v>80</v>
      </c>
      <c r="E11" s="66">
        <v>80</v>
      </c>
      <c r="F11" s="66">
        <v>80</v>
      </c>
      <c r="G11" s="66">
        <v>80</v>
      </c>
      <c r="H11" s="66">
        <v>80</v>
      </c>
      <c r="I11" s="66">
        <v>20</v>
      </c>
      <c r="J11" s="66">
        <v>40</v>
      </c>
      <c r="K11" s="66">
        <v>460</v>
      </c>
      <c r="L11" s="67" t="s">
        <v>91</v>
      </c>
    </row>
    <row r="12" spans="1:12" ht="12" customHeight="1">
      <c r="A12" s="65">
        <v>20010102</v>
      </c>
      <c r="B12" s="2" t="s">
        <v>9</v>
      </c>
      <c r="C12" s="2" t="s">
        <v>31</v>
      </c>
      <c r="D12" s="66">
        <v>20</v>
      </c>
      <c r="E12" s="66">
        <v>40</v>
      </c>
      <c r="F12" s="66">
        <v>80</v>
      </c>
      <c r="G12" s="66">
        <v>80</v>
      </c>
      <c r="H12" s="66">
        <v>80</v>
      </c>
      <c r="I12" s="66">
        <v>10</v>
      </c>
      <c r="J12" s="66">
        <v>10</v>
      </c>
      <c r="K12" s="66">
        <v>320</v>
      </c>
      <c r="L12" s="67" t="s">
        <v>91</v>
      </c>
    </row>
    <row r="13" spans="1:12" ht="12" customHeight="1">
      <c r="A13" s="65">
        <v>20021201</v>
      </c>
      <c r="B13" s="2" t="s">
        <v>5</v>
      </c>
      <c r="C13" s="2" t="s">
        <v>14</v>
      </c>
      <c r="D13" s="66">
        <v>80</v>
      </c>
      <c r="E13" s="66">
        <v>40</v>
      </c>
      <c r="F13" s="66">
        <v>80</v>
      </c>
      <c r="G13" s="66">
        <v>80</v>
      </c>
      <c r="H13" s="66">
        <v>80</v>
      </c>
      <c r="I13" s="66">
        <v>80</v>
      </c>
      <c r="J13" s="66">
        <v>40</v>
      </c>
      <c r="K13" s="66">
        <v>480</v>
      </c>
      <c r="L13" s="67" t="s">
        <v>96</v>
      </c>
    </row>
    <row r="14" spans="1:12" ht="12" customHeight="1">
      <c r="A14" s="65">
        <v>21020908</v>
      </c>
      <c r="B14" s="2" t="s">
        <v>24</v>
      </c>
      <c r="C14" s="2" t="s">
        <v>33</v>
      </c>
      <c r="D14" s="66">
        <v>80</v>
      </c>
      <c r="E14" s="66">
        <v>40</v>
      </c>
      <c r="F14" s="66">
        <v>80</v>
      </c>
      <c r="G14" s="66">
        <v>80</v>
      </c>
      <c r="H14" s="66">
        <v>80</v>
      </c>
      <c r="I14" s="66">
        <v>80</v>
      </c>
      <c r="J14" s="66">
        <v>40</v>
      </c>
      <c r="K14" s="66">
        <v>480</v>
      </c>
      <c r="L14" s="67" t="s">
        <v>96</v>
      </c>
    </row>
    <row r="15" spans="1:12" ht="12" customHeight="1">
      <c r="A15" s="65">
        <v>21020909</v>
      </c>
      <c r="B15" s="2" t="s">
        <v>24</v>
      </c>
      <c r="C15" s="2" t="s">
        <v>35</v>
      </c>
      <c r="D15" s="66">
        <v>80</v>
      </c>
      <c r="E15" s="66">
        <v>80</v>
      </c>
      <c r="F15" s="66">
        <v>80</v>
      </c>
      <c r="G15" s="66">
        <v>80</v>
      </c>
      <c r="H15" s="66">
        <v>80</v>
      </c>
      <c r="I15" s="66">
        <v>40</v>
      </c>
      <c r="J15" s="66">
        <v>10</v>
      </c>
      <c r="K15" s="66">
        <v>450</v>
      </c>
      <c r="L15" s="67" t="s">
        <v>91</v>
      </c>
    </row>
    <row r="16" spans="1:12" ht="12" customHeight="1">
      <c r="A16" s="65">
        <v>22010101</v>
      </c>
      <c r="B16" s="2" t="s">
        <v>9</v>
      </c>
      <c r="C16" s="2" t="s">
        <v>36</v>
      </c>
      <c r="D16" s="66">
        <v>40</v>
      </c>
      <c r="E16" s="66">
        <v>80</v>
      </c>
      <c r="F16" s="66">
        <v>80</v>
      </c>
      <c r="G16" s="66">
        <v>80</v>
      </c>
      <c r="H16" s="66">
        <v>40</v>
      </c>
      <c r="I16" s="66">
        <v>5</v>
      </c>
      <c r="J16" s="66">
        <v>40</v>
      </c>
      <c r="K16" s="66">
        <v>365</v>
      </c>
      <c r="L16" s="67" t="s">
        <v>91</v>
      </c>
    </row>
    <row r="17" spans="1:12" ht="12" customHeight="1">
      <c r="A17" s="65">
        <v>22020103</v>
      </c>
      <c r="B17" s="2" t="s">
        <v>38</v>
      </c>
      <c r="C17" s="2" t="s">
        <v>39</v>
      </c>
      <c r="D17" s="66">
        <v>80</v>
      </c>
      <c r="E17" s="66">
        <v>80</v>
      </c>
      <c r="F17" s="66">
        <v>80</v>
      </c>
      <c r="G17" s="66">
        <v>80</v>
      </c>
      <c r="H17" s="66">
        <v>80</v>
      </c>
      <c r="I17" s="66">
        <v>40</v>
      </c>
      <c r="J17" s="66">
        <v>40</v>
      </c>
      <c r="K17" s="66">
        <v>480</v>
      </c>
      <c r="L17" s="67" t="s">
        <v>96</v>
      </c>
    </row>
    <row r="18" spans="1:12" ht="12" customHeight="1">
      <c r="A18" s="65">
        <v>29021101</v>
      </c>
      <c r="B18" s="2" t="s">
        <v>40</v>
      </c>
      <c r="C18" s="2" t="s">
        <v>41</v>
      </c>
      <c r="D18" s="66">
        <v>80</v>
      </c>
      <c r="E18" s="66">
        <v>40</v>
      </c>
      <c r="F18" s="66">
        <v>80</v>
      </c>
      <c r="G18" s="66">
        <v>80</v>
      </c>
      <c r="H18" s="66">
        <v>80</v>
      </c>
      <c r="I18" s="66">
        <v>80</v>
      </c>
      <c r="J18" s="66">
        <v>40</v>
      </c>
      <c r="K18" s="66">
        <v>480</v>
      </c>
      <c r="L18" s="67" t="s">
        <v>96</v>
      </c>
    </row>
    <row r="19" spans="1:12" ht="12" customHeight="1">
      <c r="A19" s="65">
        <v>30020301</v>
      </c>
      <c r="B19" s="2" t="s">
        <v>43</v>
      </c>
      <c r="C19" s="2" t="s">
        <v>44</v>
      </c>
      <c r="D19" s="66">
        <v>80</v>
      </c>
      <c r="E19" s="66">
        <v>80</v>
      </c>
      <c r="F19" s="66">
        <v>80</v>
      </c>
      <c r="G19" s="66">
        <v>80</v>
      </c>
      <c r="H19" s="66">
        <v>80</v>
      </c>
      <c r="I19" s="66">
        <v>80</v>
      </c>
      <c r="J19" s="66">
        <v>20</v>
      </c>
      <c r="K19" s="66">
        <v>500</v>
      </c>
      <c r="L19" s="67" t="s">
        <v>96</v>
      </c>
    </row>
    <row r="20" spans="1:12" ht="12" customHeight="1">
      <c r="A20" s="65">
        <v>33021102</v>
      </c>
      <c r="B20" s="2" t="s">
        <v>40</v>
      </c>
      <c r="C20" s="2" t="s">
        <v>46</v>
      </c>
      <c r="D20" s="66">
        <v>80</v>
      </c>
      <c r="E20" s="66">
        <v>40</v>
      </c>
      <c r="F20" s="66">
        <v>80</v>
      </c>
      <c r="G20" s="66">
        <v>80</v>
      </c>
      <c r="H20" s="66">
        <v>40</v>
      </c>
      <c r="I20" s="66">
        <v>20</v>
      </c>
      <c r="J20" s="66">
        <v>20</v>
      </c>
      <c r="K20" s="66">
        <v>360</v>
      </c>
      <c r="L20" s="67" t="s">
        <v>91</v>
      </c>
    </row>
    <row r="21" spans="1:12" ht="12" customHeight="1">
      <c r="A21" s="65">
        <v>34010106</v>
      </c>
      <c r="B21" s="2" t="s">
        <v>9</v>
      </c>
      <c r="C21" s="2" t="s">
        <v>48</v>
      </c>
      <c r="D21" s="66">
        <v>80</v>
      </c>
      <c r="E21" s="66">
        <v>40</v>
      </c>
      <c r="F21" s="66">
        <v>80</v>
      </c>
      <c r="G21" s="66">
        <v>80</v>
      </c>
      <c r="H21" s="66">
        <v>40</v>
      </c>
      <c r="I21" s="66">
        <v>40</v>
      </c>
      <c r="J21" s="66">
        <v>10</v>
      </c>
      <c r="K21" s="66">
        <v>370</v>
      </c>
      <c r="L21" s="67" t="s">
        <v>91</v>
      </c>
    </row>
    <row r="22" spans="1:12" ht="12" customHeight="1">
      <c r="A22" s="65">
        <v>34020201</v>
      </c>
      <c r="B22" s="2" t="s">
        <v>28</v>
      </c>
      <c r="C22" s="2" t="s">
        <v>14</v>
      </c>
      <c r="D22" s="66">
        <v>40</v>
      </c>
      <c r="E22" s="66">
        <v>40</v>
      </c>
      <c r="F22" s="66">
        <v>80</v>
      </c>
      <c r="G22" s="66">
        <v>80</v>
      </c>
      <c r="H22" s="66">
        <v>10</v>
      </c>
      <c r="I22" s="66">
        <v>40</v>
      </c>
      <c r="J22" s="66">
        <v>40</v>
      </c>
      <c r="K22" s="66">
        <v>330</v>
      </c>
      <c r="L22" s="67" t="s">
        <v>91</v>
      </c>
    </row>
    <row r="23" spans="1:12" ht="12" customHeight="1">
      <c r="A23" s="65">
        <v>40010103</v>
      </c>
      <c r="B23" s="2" t="s">
        <v>9</v>
      </c>
      <c r="C23" s="2" t="s">
        <v>50</v>
      </c>
      <c r="D23" s="66">
        <v>40</v>
      </c>
      <c r="E23" s="66">
        <v>40</v>
      </c>
      <c r="F23" s="66">
        <v>80</v>
      </c>
      <c r="G23" s="66">
        <v>80</v>
      </c>
      <c r="H23" s="66">
        <v>80</v>
      </c>
      <c r="I23" s="66">
        <v>20</v>
      </c>
      <c r="J23" s="66">
        <v>5</v>
      </c>
      <c r="K23" s="66">
        <v>345</v>
      </c>
      <c r="L23" s="67" t="s">
        <v>91</v>
      </c>
    </row>
    <row r="24" spans="1:12" ht="12" customHeight="1">
      <c r="A24" s="65">
        <v>41020701</v>
      </c>
      <c r="B24" s="2" t="s">
        <v>52</v>
      </c>
      <c r="C24" s="2" t="s">
        <v>53</v>
      </c>
      <c r="D24" s="66">
        <v>80</v>
      </c>
      <c r="E24" s="66">
        <v>80</v>
      </c>
      <c r="F24" s="66">
        <v>80</v>
      </c>
      <c r="G24" s="66">
        <v>80</v>
      </c>
      <c r="H24" s="66">
        <v>80</v>
      </c>
      <c r="I24" s="66">
        <v>40</v>
      </c>
      <c r="J24" s="66">
        <v>80</v>
      </c>
      <c r="K24" s="66">
        <v>520</v>
      </c>
      <c r="L24" s="67" t="s">
        <v>96</v>
      </c>
    </row>
    <row r="25" spans="1:12" ht="12" customHeight="1">
      <c r="A25" s="65">
        <v>41022704</v>
      </c>
      <c r="B25" s="2" t="s">
        <v>55</v>
      </c>
      <c r="C25" s="2" t="s">
        <v>56</v>
      </c>
      <c r="D25" s="66">
        <v>80</v>
      </c>
      <c r="E25" s="66">
        <v>80</v>
      </c>
      <c r="F25" s="66">
        <v>80</v>
      </c>
      <c r="G25" s="66">
        <v>80</v>
      </c>
      <c r="H25" s="66">
        <v>80</v>
      </c>
      <c r="I25" s="66">
        <v>20</v>
      </c>
      <c r="J25" s="66">
        <v>40</v>
      </c>
      <c r="K25" s="66">
        <v>460</v>
      </c>
      <c r="L25" s="67" t="s">
        <v>91</v>
      </c>
    </row>
    <row r="26" spans="1:12" ht="12" customHeight="1">
      <c r="A26" s="65">
        <v>43010103</v>
      </c>
      <c r="B26" s="2" t="s">
        <v>9</v>
      </c>
      <c r="C26" s="2" t="s">
        <v>57</v>
      </c>
      <c r="D26" s="66">
        <v>20</v>
      </c>
      <c r="E26" s="66">
        <v>40</v>
      </c>
      <c r="F26" s="66">
        <v>80</v>
      </c>
      <c r="G26" s="66">
        <v>20</v>
      </c>
      <c r="H26" s="66">
        <v>40</v>
      </c>
      <c r="I26" s="66">
        <v>20</v>
      </c>
      <c r="J26" s="66">
        <v>5</v>
      </c>
      <c r="K26" s="66">
        <v>225</v>
      </c>
      <c r="L26" s="67" t="s">
        <v>101</v>
      </c>
    </row>
    <row r="27" spans="1:12" ht="12" customHeight="1">
      <c r="A27" s="65">
        <v>52010101</v>
      </c>
      <c r="B27" s="2" t="s">
        <v>9</v>
      </c>
      <c r="C27" s="2" t="s">
        <v>59</v>
      </c>
      <c r="D27" s="66">
        <v>40</v>
      </c>
      <c r="E27" s="66">
        <v>40</v>
      </c>
      <c r="F27" s="66">
        <v>80</v>
      </c>
      <c r="G27" s="66">
        <v>80</v>
      </c>
      <c r="H27" s="66">
        <v>80</v>
      </c>
      <c r="I27" s="66">
        <v>20</v>
      </c>
      <c r="J27" s="66">
        <v>10</v>
      </c>
      <c r="K27" s="66">
        <v>350</v>
      </c>
      <c r="L27" s="67" t="s">
        <v>91</v>
      </c>
    </row>
    <row r="28" spans="1:12" ht="12" customHeight="1">
      <c r="A28" s="65">
        <v>52021101</v>
      </c>
      <c r="B28" s="2" t="s">
        <v>40</v>
      </c>
      <c r="C28" s="2" t="s">
        <v>61</v>
      </c>
      <c r="D28" s="66">
        <v>80</v>
      </c>
      <c r="E28" s="66">
        <v>40</v>
      </c>
      <c r="F28" s="66">
        <v>80</v>
      </c>
      <c r="G28" s="66">
        <v>80</v>
      </c>
      <c r="H28" s="66">
        <v>40</v>
      </c>
      <c r="I28" s="66">
        <v>40</v>
      </c>
      <c r="J28" s="66">
        <v>40</v>
      </c>
      <c r="K28" s="66">
        <v>400</v>
      </c>
      <c r="L28" s="67" t="s">
        <v>91</v>
      </c>
    </row>
    <row r="29" spans="1:12" ht="12" customHeight="1">
      <c r="A29" s="65">
        <v>53010101</v>
      </c>
      <c r="B29" s="2" t="s">
        <v>9</v>
      </c>
      <c r="C29" s="2" t="s">
        <v>62</v>
      </c>
      <c r="D29" s="66">
        <v>20</v>
      </c>
      <c r="E29" s="66">
        <v>80</v>
      </c>
      <c r="F29" s="66">
        <v>80</v>
      </c>
      <c r="G29" s="66">
        <v>80</v>
      </c>
      <c r="H29" s="66">
        <v>80</v>
      </c>
      <c r="I29" s="66">
        <v>40</v>
      </c>
      <c r="J29" s="66">
        <v>5</v>
      </c>
      <c r="K29" s="66">
        <v>385</v>
      </c>
      <c r="L29" s="67" t="s">
        <v>91</v>
      </c>
    </row>
    <row r="30" spans="1:12" ht="12" customHeight="1">
      <c r="A30" s="65">
        <v>53020701</v>
      </c>
      <c r="B30" s="2" t="s">
        <v>64</v>
      </c>
      <c r="C30" s="2" t="s">
        <v>14</v>
      </c>
      <c r="D30" s="66">
        <v>80</v>
      </c>
      <c r="E30" s="66">
        <v>80</v>
      </c>
      <c r="F30" s="66">
        <v>80</v>
      </c>
      <c r="G30" s="66">
        <v>80</v>
      </c>
      <c r="H30" s="66">
        <v>80</v>
      </c>
      <c r="I30" s="66">
        <v>20</v>
      </c>
      <c r="J30" s="66">
        <v>10</v>
      </c>
      <c r="K30" s="66">
        <v>430</v>
      </c>
      <c r="L30" s="67" t="s">
        <v>91</v>
      </c>
    </row>
    <row r="31" spans="1:12" ht="12" customHeight="1">
      <c r="A31" s="65">
        <v>56020503</v>
      </c>
      <c r="B31" s="2" t="s">
        <v>65</v>
      </c>
      <c r="C31" s="2" t="s">
        <v>66</v>
      </c>
      <c r="D31" s="66">
        <v>80</v>
      </c>
      <c r="E31" s="66">
        <v>80</v>
      </c>
      <c r="F31" s="66">
        <v>80</v>
      </c>
      <c r="G31" s="66">
        <v>80</v>
      </c>
      <c r="H31" s="66">
        <v>80</v>
      </c>
      <c r="I31" s="66">
        <v>80</v>
      </c>
      <c r="J31" s="66">
        <v>10</v>
      </c>
      <c r="K31" s="66">
        <v>490</v>
      </c>
      <c r="L31" s="67" t="s">
        <v>96</v>
      </c>
    </row>
    <row r="32" spans="1:12" ht="12" customHeight="1">
      <c r="A32" s="65">
        <v>57020401</v>
      </c>
      <c r="B32" s="2" t="s">
        <v>13</v>
      </c>
      <c r="C32" s="2" t="s">
        <v>68</v>
      </c>
      <c r="D32" s="66">
        <v>20</v>
      </c>
      <c r="E32" s="66">
        <v>40</v>
      </c>
      <c r="F32" s="66">
        <v>80</v>
      </c>
      <c r="G32" s="66">
        <v>80</v>
      </c>
      <c r="H32" s="66">
        <v>80</v>
      </c>
      <c r="I32" s="66">
        <v>40</v>
      </c>
      <c r="J32" s="66">
        <v>5</v>
      </c>
      <c r="K32" s="66">
        <v>345</v>
      </c>
      <c r="L32" s="67" t="s">
        <v>91</v>
      </c>
    </row>
    <row r="33" spans="1:12" ht="12" customHeight="1">
      <c r="A33" s="65">
        <v>60010105</v>
      </c>
      <c r="B33" s="2" t="s">
        <v>9</v>
      </c>
      <c r="C33" s="2" t="s">
        <v>70</v>
      </c>
      <c r="D33" s="66">
        <v>10</v>
      </c>
      <c r="E33" s="66">
        <v>40</v>
      </c>
      <c r="F33" s="66">
        <v>80</v>
      </c>
      <c r="G33" s="66">
        <v>20</v>
      </c>
      <c r="H33" s="66">
        <v>80</v>
      </c>
      <c r="I33" s="66">
        <v>20</v>
      </c>
      <c r="J33" s="66">
        <v>10</v>
      </c>
      <c r="K33" s="66">
        <v>260</v>
      </c>
      <c r="L33" s="67" t="s">
        <v>91</v>
      </c>
    </row>
    <row r="34" spans="1:12" ht="12" customHeight="1">
      <c r="A34" s="65">
        <v>68020603</v>
      </c>
      <c r="B34" s="2" t="s">
        <v>16</v>
      </c>
      <c r="C34" s="2" t="s">
        <v>72</v>
      </c>
      <c r="D34" s="66">
        <v>40</v>
      </c>
      <c r="E34" s="66">
        <v>40</v>
      </c>
      <c r="F34" s="66">
        <v>80</v>
      </c>
      <c r="G34" s="66">
        <v>80</v>
      </c>
      <c r="H34" s="66">
        <v>40</v>
      </c>
      <c r="I34" s="66">
        <v>80</v>
      </c>
      <c r="J34" s="66">
        <v>40</v>
      </c>
      <c r="K34" s="66">
        <v>400</v>
      </c>
      <c r="L34" s="67" t="s">
        <v>91</v>
      </c>
    </row>
    <row r="35" spans="1:12" ht="12" customHeight="1">
      <c r="A35" s="65">
        <v>69020402</v>
      </c>
      <c r="B35" s="2" t="s">
        <v>13</v>
      </c>
      <c r="C35" s="2" t="s">
        <v>74</v>
      </c>
      <c r="D35" s="66">
        <v>80</v>
      </c>
      <c r="E35" s="66">
        <v>80</v>
      </c>
      <c r="F35" s="66">
        <v>80</v>
      </c>
      <c r="G35" s="66">
        <v>80</v>
      </c>
      <c r="H35" s="66">
        <v>80</v>
      </c>
      <c r="I35" s="66">
        <v>80</v>
      </c>
      <c r="J35" s="66">
        <v>20</v>
      </c>
      <c r="K35" s="66">
        <v>500</v>
      </c>
      <c r="L35" s="67" t="s">
        <v>96</v>
      </c>
    </row>
    <row r="36" spans="1:12" ht="12" customHeight="1">
      <c r="A36" s="65">
        <v>70023702</v>
      </c>
      <c r="B36" s="2" t="s">
        <v>76</v>
      </c>
      <c r="C36" s="2" t="s">
        <v>77</v>
      </c>
      <c r="D36" s="66">
        <v>80</v>
      </c>
      <c r="E36" s="66">
        <v>80</v>
      </c>
      <c r="F36" s="66">
        <v>80</v>
      </c>
      <c r="G36" s="66">
        <v>80</v>
      </c>
      <c r="H36" s="66">
        <v>80</v>
      </c>
      <c r="I36" s="66">
        <v>80</v>
      </c>
      <c r="J36" s="66">
        <v>20</v>
      </c>
      <c r="K36" s="66">
        <v>500</v>
      </c>
      <c r="L36" s="67" t="s">
        <v>96</v>
      </c>
    </row>
    <row r="37" spans="1:12" ht="12" customHeight="1">
      <c r="A37" s="65">
        <v>71021204</v>
      </c>
      <c r="B37" s="2" t="s">
        <v>5</v>
      </c>
      <c r="C37" s="2" t="s">
        <v>79</v>
      </c>
      <c r="D37" s="66">
        <v>80</v>
      </c>
      <c r="E37" s="66">
        <v>80</v>
      </c>
      <c r="F37" s="66">
        <v>80</v>
      </c>
      <c r="G37" s="66">
        <v>80</v>
      </c>
      <c r="H37" s="66">
        <v>80</v>
      </c>
      <c r="I37" s="66">
        <v>80</v>
      </c>
      <c r="J37" s="66">
        <v>20</v>
      </c>
      <c r="K37" s="66">
        <v>500</v>
      </c>
      <c r="L37" s="67" t="s">
        <v>96</v>
      </c>
    </row>
    <row r="38" spans="1:12" ht="12" customHeight="1">
      <c r="A38" s="65">
        <v>73010103</v>
      </c>
      <c r="B38" s="2" t="s">
        <v>9</v>
      </c>
      <c r="C38" s="2" t="s">
        <v>81</v>
      </c>
      <c r="D38" s="66">
        <v>40</v>
      </c>
      <c r="E38" s="66">
        <v>40</v>
      </c>
      <c r="F38" s="66">
        <v>80</v>
      </c>
      <c r="G38" s="66">
        <v>80</v>
      </c>
      <c r="H38" s="66">
        <v>20</v>
      </c>
      <c r="I38" s="66">
        <v>10</v>
      </c>
      <c r="J38" s="66">
        <v>10</v>
      </c>
      <c r="K38" s="66">
        <v>280</v>
      </c>
      <c r="L38" s="67" t="s">
        <v>91</v>
      </c>
    </row>
    <row r="39" spans="1:12" ht="12" customHeight="1">
      <c r="A39" s="65">
        <v>73020801</v>
      </c>
      <c r="B39" s="2" t="s">
        <v>20</v>
      </c>
      <c r="C39" s="2" t="s">
        <v>14</v>
      </c>
      <c r="D39" s="66">
        <v>40</v>
      </c>
      <c r="E39" s="66">
        <v>40</v>
      </c>
      <c r="F39" s="66">
        <v>80</v>
      </c>
      <c r="G39" s="66">
        <v>80</v>
      </c>
      <c r="H39" s="66">
        <v>40</v>
      </c>
      <c r="I39" s="66">
        <v>40</v>
      </c>
      <c r="J39" s="66">
        <v>10</v>
      </c>
      <c r="K39" s="66">
        <v>330</v>
      </c>
      <c r="L39" s="67" t="s">
        <v>91</v>
      </c>
    </row>
    <row r="40" spans="1:12" ht="12" customHeight="1">
      <c r="A40" s="65">
        <v>74010101</v>
      </c>
      <c r="B40" s="2" t="s">
        <v>9</v>
      </c>
      <c r="C40" s="2" t="s">
        <v>83</v>
      </c>
      <c r="D40" s="66">
        <v>40</v>
      </c>
      <c r="E40" s="66">
        <v>80</v>
      </c>
      <c r="F40" s="66">
        <v>80</v>
      </c>
      <c r="G40" s="66">
        <v>80</v>
      </c>
      <c r="H40" s="66">
        <v>80</v>
      </c>
      <c r="I40" s="66">
        <v>20</v>
      </c>
      <c r="J40" s="66">
        <v>10</v>
      </c>
      <c r="K40" s="66">
        <v>390</v>
      </c>
      <c r="L40" s="67" t="s">
        <v>91</v>
      </c>
    </row>
    <row r="41" spans="1:12" ht="12" customHeight="1">
      <c r="A41" s="65">
        <v>74020501</v>
      </c>
      <c r="B41" s="2" t="s">
        <v>65</v>
      </c>
      <c r="C41" s="2" t="s">
        <v>85</v>
      </c>
      <c r="D41" s="66">
        <v>80</v>
      </c>
      <c r="E41" s="66">
        <v>80</v>
      </c>
      <c r="F41" s="66">
        <v>80</v>
      </c>
      <c r="G41" s="66">
        <v>80</v>
      </c>
      <c r="H41" s="66">
        <v>40</v>
      </c>
      <c r="I41" s="66">
        <v>80</v>
      </c>
      <c r="J41" s="66">
        <v>20</v>
      </c>
      <c r="K41" s="66">
        <v>460</v>
      </c>
      <c r="L41" s="67" t="s">
        <v>91</v>
      </c>
    </row>
    <row r="42" spans="1:12" ht="12" customHeight="1">
      <c r="A42" s="49"/>
      <c r="B42" s="68"/>
      <c r="C42" s="69" t="s">
        <v>168</v>
      </c>
      <c r="D42" s="70">
        <f>SUM(D4:D41)</f>
        <v>2270</v>
      </c>
      <c r="E42" s="70">
        <f aca="true" t="shared" si="0" ref="E42:K42">SUM(E4:E41)</f>
        <v>2240</v>
      </c>
      <c r="F42" s="70">
        <f t="shared" si="0"/>
        <v>3040</v>
      </c>
      <c r="G42" s="70">
        <f t="shared" si="0"/>
        <v>2920</v>
      </c>
      <c r="H42" s="70">
        <f t="shared" si="0"/>
        <v>2490</v>
      </c>
      <c r="I42" s="70">
        <f t="shared" si="0"/>
        <v>1745</v>
      </c>
      <c r="J42" s="70">
        <f t="shared" si="0"/>
        <v>860</v>
      </c>
      <c r="K42" s="70">
        <f t="shared" si="0"/>
        <v>15565</v>
      </c>
      <c r="L42" s="71"/>
    </row>
  </sheetData>
  <mergeCells count="6">
    <mergeCell ref="A1:L1"/>
    <mergeCell ref="A2:A3"/>
    <mergeCell ref="B2:B3"/>
    <mergeCell ref="C2:C3"/>
    <mergeCell ref="D2:K2"/>
    <mergeCell ref="L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8">
      <selection activeCell="M28" sqref="M28"/>
    </sheetView>
  </sheetViews>
  <sheetFormatPr defaultColWidth="9.140625" defaultRowHeight="12.75"/>
  <cols>
    <col min="1" max="1" width="8.8515625" style="20" customWidth="1"/>
    <col min="2" max="2" width="17.7109375" style="3" bestFit="1" customWidth="1"/>
    <col min="3" max="3" width="33.140625" style="3" bestFit="1" customWidth="1"/>
    <col min="4" max="4" width="20.140625" style="3" bestFit="1" customWidth="1"/>
    <col min="5" max="5" width="6.28125" style="21" customWidth="1"/>
    <col min="6" max="6" width="3.28125" style="22" customWidth="1"/>
    <col min="7" max="7" width="3.421875" style="22" customWidth="1"/>
    <col min="8" max="8" width="11.7109375" style="23" customWidth="1"/>
    <col min="9" max="16384" width="6.421875" style="3" customWidth="1"/>
  </cols>
  <sheetData>
    <row r="1" spans="1:8" ht="15.75">
      <c r="A1" s="81" t="s">
        <v>87</v>
      </c>
      <c r="B1" s="81"/>
      <c r="C1" s="81"/>
      <c r="D1" s="81"/>
      <c r="E1" s="81"/>
      <c r="F1" s="81"/>
      <c r="G1" s="81"/>
      <c r="H1" s="81"/>
    </row>
    <row r="2" spans="1:8" ht="22.5" customHeight="1">
      <c r="A2" s="77" t="s">
        <v>0</v>
      </c>
      <c r="B2" s="78" t="s">
        <v>1</v>
      </c>
      <c r="C2" s="78" t="s">
        <v>2</v>
      </c>
      <c r="D2" s="78" t="s">
        <v>3</v>
      </c>
      <c r="E2" s="85" t="s">
        <v>88</v>
      </c>
      <c r="F2" s="89" t="s">
        <v>89</v>
      </c>
      <c r="G2" s="89"/>
      <c r="H2" s="89" t="s">
        <v>90</v>
      </c>
    </row>
    <row r="3" spans="1:8" ht="22.5" customHeight="1">
      <c r="A3" s="77"/>
      <c r="B3" s="78"/>
      <c r="C3" s="78"/>
      <c r="D3" s="78"/>
      <c r="E3" s="85"/>
      <c r="F3" s="89"/>
      <c r="G3" s="89"/>
      <c r="H3" s="89"/>
    </row>
    <row r="4" spans="1:8" ht="12">
      <c r="A4" s="1" t="s">
        <v>4</v>
      </c>
      <c r="B4" s="2" t="s">
        <v>5</v>
      </c>
      <c r="C4" s="2" t="s">
        <v>6</v>
      </c>
      <c r="D4" s="2" t="s">
        <v>7</v>
      </c>
      <c r="E4" s="5" t="s">
        <v>91</v>
      </c>
      <c r="F4" s="6" t="s">
        <v>92</v>
      </c>
      <c r="G4" s="7" t="s">
        <v>93</v>
      </c>
      <c r="H4" s="8" t="s">
        <v>94</v>
      </c>
    </row>
    <row r="5" spans="1:8" ht="12">
      <c r="A5" s="1" t="s">
        <v>8</v>
      </c>
      <c r="B5" s="2" t="s">
        <v>9</v>
      </c>
      <c r="C5" s="2" t="s">
        <v>10</v>
      </c>
      <c r="D5" s="2" t="s">
        <v>11</v>
      </c>
      <c r="E5" s="5" t="s">
        <v>91</v>
      </c>
      <c r="F5" s="87" t="s">
        <v>95</v>
      </c>
      <c r="G5" s="87"/>
      <c r="H5" s="8" t="s">
        <v>94</v>
      </c>
    </row>
    <row r="6" spans="1:8" ht="12">
      <c r="A6" s="1" t="s">
        <v>12</v>
      </c>
      <c r="B6" s="2" t="s">
        <v>13</v>
      </c>
      <c r="C6" s="2" t="s">
        <v>14</v>
      </c>
      <c r="D6" s="2" t="s">
        <v>11</v>
      </c>
      <c r="E6" s="9" t="s">
        <v>96</v>
      </c>
      <c r="F6" s="87" t="s">
        <v>95</v>
      </c>
      <c r="G6" s="87"/>
      <c r="H6" s="8" t="s">
        <v>94</v>
      </c>
    </row>
    <row r="7" spans="1:8" ht="12">
      <c r="A7" s="1" t="s">
        <v>15</v>
      </c>
      <c r="B7" s="2" t="s">
        <v>16</v>
      </c>
      <c r="C7" s="2" t="s">
        <v>17</v>
      </c>
      <c r="D7" s="2" t="s">
        <v>18</v>
      </c>
      <c r="E7" s="9" t="s">
        <v>96</v>
      </c>
      <c r="F7" s="88" t="s">
        <v>97</v>
      </c>
      <c r="G7" s="88"/>
      <c r="H7" s="10" t="s">
        <v>98</v>
      </c>
    </row>
    <row r="8" spans="1:8" ht="12">
      <c r="A8" s="1" t="s">
        <v>19</v>
      </c>
      <c r="B8" s="2" t="s">
        <v>20</v>
      </c>
      <c r="C8" s="2" t="s">
        <v>21</v>
      </c>
      <c r="D8" s="2" t="s">
        <v>22</v>
      </c>
      <c r="E8" s="5" t="s">
        <v>91</v>
      </c>
      <c r="F8" s="87" t="s">
        <v>95</v>
      </c>
      <c r="G8" s="87"/>
      <c r="H8" s="8" t="s">
        <v>94</v>
      </c>
    </row>
    <row r="9" spans="1:8" ht="12">
      <c r="A9" s="1" t="s">
        <v>23</v>
      </c>
      <c r="B9" s="2" t="s">
        <v>24</v>
      </c>
      <c r="C9" s="2" t="s">
        <v>14</v>
      </c>
      <c r="D9" s="2" t="s">
        <v>25</v>
      </c>
      <c r="E9" s="5" t="s">
        <v>91</v>
      </c>
      <c r="F9" s="87" t="s">
        <v>95</v>
      </c>
      <c r="G9" s="87"/>
      <c r="H9" s="8" t="s">
        <v>94</v>
      </c>
    </row>
    <row r="10" spans="1:8" ht="12">
      <c r="A10" s="1">
        <v>12020809</v>
      </c>
      <c r="B10" s="2" t="s">
        <v>20</v>
      </c>
      <c r="C10" s="2" t="s">
        <v>26</v>
      </c>
      <c r="D10" s="2" t="s">
        <v>27</v>
      </c>
      <c r="E10" s="5" t="s">
        <v>91</v>
      </c>
      <c r="F10" s="86" t="s">
        <v>93</v>
      </c>
      <c r="G10" s="86"/>
      <c r="H10" s="11" t="s">
        <v>99</v>
      </c>
    </row>
    <row r="11" spans="1:8" ht="12">
      <c r="A11" s="1">
        <v>18020203</v>
      </c>
      <c r="B11" s="2" t="s">
        <v>28</v>
      </c>
      <c r="C11" s="2" t="s">
        <v>29</v>
      </c>
      <c r="D11" s="2" t="s">
        <v>30</v>
      </c>
      <c r="E11" s="5" t="s">
        <v>91</v>
      </c>
      <c r="F11" s="12" t="s">
        <v>100</v>
      </c>
      <c r="G11" s="13" t="s">
        <v>97</v>
      </c>
      <c r="H11" s="11" t="s">
        <v>99</v>
      </c>
    </row>
    <row r="12" spans="1:8" ht="12">
      <c r="A12" s="1">
        <v>20010102</v>
      </c>
      <c r="B12" s="2" t="s">
        <v>9</v>
      </c>
      <c r="C12" s="2" t="s">
        <v>31</v>
      </c>
      <c r="D12" s="2" t="s">
        <v>32</v>
      </c>
      <c r="E12" s="5" t="s">
        <v>91</v>
      </c>
      <c r="F12" s="86" t="s">
        <v>93</v>
      </c>
      <c r="G12" s="86"/>
      <c r="H12" s="11" t="s">
        <v>99</v>
      </c>
    </row>
    <row r="13" spans="1:8" ht="12">
      <c r="A13" s="1">
        <v>20021201</v>
      </c>
      <c r="B13" s="2" t="s">
        <v>5</v>
      </c>
      <c r="C13" s="2" t="s">
        <v>14</v>
      </c>
      <c r="D13" s="2" t="s">
        <v>32</v>
      </c>
      <c r="E13" s="9" t="s">
        <v>96</v>
      </c>
      <c r="F13" s="86" t="s">
        <v>93</v>
      </c>
      <c r="G13" s="86"/>
      <c r="H13" s="11" t="s">
        <v>99</v>
      </c>
    </row>
    <row r="14" spans="1:8" ht="12">
      <c r="A14" s="1">
        <v>21020908</v>
      </c>
      <c r="B14" s="2" t="s">
        <v>24</v>
      </c>
      <c r="C14" s="2" t="s">
        <v>33</v>
      </c>
      <c r="D14" s="2" t="s">
        <v>34</v>
      </c>
      <c r="E14" s="9" t="s">
        <v>96</v>
      </c>
      <c r="F14" s="88" t="s">
        <v>97</v>
      </c>
      <c r="G14" s="88"/>
      <c r="H14" s="10" t="s">
        <v>98</v>
      </c>
    </row>
    <row r="15" spans="1:8" ht="12">
      <c r="A15" s="1">
        <v>21020909</v>
      </c>
      <c r="B15" s="2" t="s">
        <v>24</v>
      </c>
      <c r="C15" s="2" t="s">
        <v>35</v>
      </c>
      <c r="D15" s="2" t="s">
        <v>34</v>
      </c>
      <c r="E15" s="5" t="s">
        <v>91</v>
      </c>
      <c r="F15" s="86" t="s">
        <v>93</v>
      </c>
      <c r="G15" s="86"/>
      <c r="H15" s="11" t="s">
        <v>99</v>
      </c>
    </row>
    <row r="16" spans="1:8" ht="12">
      <c r="A16" s="1">
        <v>22010101</v>
      </c>
      <c r="B16" s="2" t="s">
        <v>9</v>
      </c>
      <c r="C16" s="2" t="s">
        <v>36</v>
      </c>
      <c r="D16" s="2" t="s">
        <v>37</v>
      </c>
      <c r="E16" s="5" t="s">
        <v>91</v>
      </c>
      <c r="F16" s="86" t="s">
        <v>93</v>
      </c>
      <c r="G16" s="86"/>
      <c r="H16" s="11" t="s">
        <v>99</v>
      </c>
    </row>
    <row r="17" spans="1:8" ht="12">
      <c r="A17" s="1">
        <v>22020103</v>
      </c>
      <c r="B17" s="2" t="s">
        <v>38</v>
      </c>
      <c r="C17" s="2" t="s">
        <v>39</v>
      </c>
      <c r="D17" s="2" t="s">
        <v>37</v>
      </c>
      <c r="E17" s="9" t="s">
        <v>96</v>
      </c>
      <c r="F17" s="12" t="s">
        <v>100</v>
      </c>
      <c r="G17" s="13" t="s">
        <v>97</v>
      </c>
      <c r="H17" s="11" t="s">
        <v>99</v>
      </c>
    </row>
    <row r="18" spans="1:8" ht="12">
      <c r="A18" s="1">
        <v>29021101</v>
      </c>
      <c r="B18" s="2" t="s">
        <v>40</v>
      </c>
      <c r="C18" s="2" t="s">
        <v>41</v>
      </c>
      <c r="D18" s="2" t="s">
        <v>42</v>
      </c>
      <c r="E18" s="9" t="s">
        <v>96</v>
      </c>
      <c r="F18" s="87" t="s">
        <v>95</v>
      </c>
      <c r="G18" s="87"/>
      <c r="H18" s="8" t="s">
        <v>94</v>
      </c>
    </row>
    <row r="19" spans="1:8" ht="12">
      <c r="A19" s="1">
        <v>30020301</v>
      </c>
      <c r="B19" s="2" t="s">
        <v>43</v>
      </c>
      <c r="C19" s="2" t="s">
        <v>44</v>
      </c>
      <c r="D19" s="2" t="s">
        <v>45</v>
      </c>
      <c r="E19" s="9" t="s">
        <v>96</v>
      </c>
      <c r="F19" s="88" t="s">
        <v>97</v>
      </c>
      <c r="G19" s="88"/>
      <c r="H19" s="10" t="s">
        <v>98</v>
      </c>
    </row>
    <row r="20" spans="1:8" ht="12">
      <c r="A20" s="1">
        <v>33021102</v>
      </c>
      <c r="B20" s="2" t="s">
        <v>40</v>
      </c>
      <c r="C20" s="2" t="s">
        <v>46</v>
      </c>
      <c r="D20" s="2" t="s">
        <v>47</v>
      </c>
      <c r="E20" s="5" t="s">
        <v>91</v>
      </c>
      <c r="F20" s="86" t="s">
        <v>93</v>
      </c>
      <c r="G20" s="86"/>
      <c r="H20" s="11" t="s">
        <v>99</v>
      </c>
    </row>
    <row r="21" spans="1:8" ht="12">
      <c r="A21" s="1">
        <v>34010106</v>
      </c>
      <c r="B21" s="2" t="s">
        <v>9</v>
      </c>
      <c r="C21" s="2" t="s">
        <v>48</v>
      </c>
      <c r="D21" s="2" t="s">
        <v>49</v>
      </c>
      <c r="E21" s="5" t="s">
        <v>91</v>
      </c>
      <c r="F21" s="86" t="s">
        <v>93</v>
      </c>
      <c r="G21" s="86"/>
      <c r="H21" s="11" t="s">
        <v>99</v>
      </c>
    </row>
    <row r="22" spans="1:8" ht="12">
      <c r="A22" s="1">
        <v>34020201</v>
      </c>
      <c r="B22" s="2" t="s">
        <v>28</v>
      </c>
      <c r="C22" s="2" t="s">
        <v>14</v>
      </c>
      <c r="D22" s="2" t="s">
        <v>49</v>
      </c>
      <c r="E22" s="5" t="s">
        <v>91</v>
      </c>
      <c r="F22" s="88" t="s">
        <v>97</v>
      </c>
      <c r="G22" s="88"/>
      <c r="H22" s="11" t="s">
        <v>99</v>
      </c>
    </row>
    <row r="23" spans="1:8" ht="12">
      <c r="A23" s="1">
        <v>40010103</v>
      </c>
      <c r="B23" s="2" t="s">
        <v>9</v>
      </c>
      <c r="C23" s="2" t="s">
        <v>50</v>
      </c>
      <c r="D23" s="2" t="s">
        <v>51</v>
      </c>
      <c r="E23" s="5" t="s">
        <v>91</v>
      </c>
      <c r="F23" s="87" t="s">
        <v>95</v>
      </c>
      <c r="G23" s="87"/>
      <c r="H23" s="8" t="s">
        <v>94</v>
      </c>
    </row>
    <row r="24" spans="1:8" ht="12">
      <c r="A24" s="1">
        <v>41020701</v>
      </c>
      <c r="B24" s="2" t="s">
        <v>52</v>
      </c>
      <c r="C24" s="2" t="s">
        <v>53</v>
      </c>
      <c r="D24" s="2" t="s">
        <v>54</v>
      </c>
      <c r="E24" s="9" t="s">
        <v>96</v>
      </c>
      <c r="F24" s="88" t="s">
        <v>97</v>
      </c>
      <c r="G24" s="88"/>
      <c r="H24" s="10" t="s">
        <v>98</v>
      </c>
    </row>
    <row r="25" spans="1:8" ht="12">
      <c r="A25" s="1">
        <v>41022704</v>
      </c>
      <c r="B25" s="2" t="s">
        <v>55</v>
      </c>
      <c r="C25" s="2" t="s">
        <v>56</v>
      </c>
      <c r="D25" s="2" t="s">
        <v>54</v>
      </c>
      <c r="E25" s="5" t="s">
        <v>91</v>
      </c>
      <c r="F25" s="88" t="s">
        <v>97</v>
      </c>
      <c r="G25" s="88"/>
      <c r="H25" s="11" t="s">
        <v>99</v>
      </c>
    </row>
    <row r="26" spans="1:8" ht="12">
      <c r="A26" s="1">
        <v>43010103</v>
      </c>
      <c r="B26" s="2" t="s">
        <v>9</v>
      </c>
      <c r="C26" s="2" t="s">
        <v>57</v>
      </c>
      <c r="D26" s="2" t="s">
        <v>58</v>
      </c>
      <c r="E26" s="14" t="s">
        <v>101</v>
      </c>
      <c r="F26" s="86" t="s">
        <v>93</v>
      </c>
      <c r="G26" s="86"/>
      <c r="H26" s="8" t="s">
        <v>94</v>
      </c>
    </row>
    <row r="27" spans="1:8" ht="12">
      <c r="A27" s="1">
        <v>52010101</v>
      </c>
      <c r="B27" s="2" t="s">
        <v>9</v>
      </c>
      <c r="C27" s="2" t="s">
        <v>59</v>
      </c>
      <c r="D27" s="2" t="s">
        <v>60</v>
      </c>
      <c r="E27" s="5" t="s">
        <v>91</v>
      </c>
      <c r="F27" s="86" t="s">
        <v>93</v>
      </c>
      <c r="G27" s="86"/>
      <c r="H27" s="11" t="s">
        <v>99</v>
      </c>
    </row>
    <row r="28" spans="1:8" ht="12">
      <c r="A28" s="1">
        <v>52021101</v>
      </c>
      <c r="B28" s="2" t="s">
        <v>40</v>
      </c>
      <c r="C28" s="2" t="s">
        <v>61</v>
      </c>
      <c r="D28" s="2" t="s">
        <v>60</v>
      </c>
      <c r="E28" s="5" t="s">
        <v>91</v>
      </c>
      <c r="F28" s="86" t="s">
        <v>93</v>
      </c>
      <c r="G28" s="86"/>
      <c r="H28" s="11" t="s">
        <v>99</v>
      </c>
    </row>
    <row r="29" spans="1:8" ht="12">
      <c r="A29" s="1">
        <v>53010101</v>
      </c>
      <c r="B29" s="2" t="s">
        <v>9</v>
      </c>
      <c r="C29" s="2" t="s">
        <v>62</v>
      </c>
      <c r="D29" s="2" t="s">
        <v>63</v>
      </c>
      <c r="E29" s="5" t="s">
        <v>91</v>
      </c>
      <c r="F29" s="87" t="s">
        <v>95</v>
      </c>
      <c r="G29" s="87"/>
      <c r="H29" s="8" t="s">
        <v>94</v>
      </c>
    </row>
    <row r="30" spans="1:8" ht="12">
      <c r="A30" s="1">
        <v>53020701</v>
      </c>
      <c r="B30" s="2" t="s">
        <v>64</v>
      </c>
      <c r="C30" s="2" t="s">
        <v>14</v>
      </c>
      <c r="D30" s="2" t="s">
        <v>63</v>
      </c>
      <c r="E30" s="5" t="s">
        <v>91</v>
      </c>
      <c r="F30" s="86" t="s">
        <v>93</v>
      </c>
      <c r="G30" s="86"/>
      <c r="H30" s="11" t="s">
        <v>99</v>
      </c>
    </row>
    <row r="31" spans="1:8" ht="12">
      <c r="A31" s="1">
        <v>56020503</v>
      </c>
      <c r="B31" s="2" t="s">
        <v>65</v>
      </c>
      <c r="C31" s="2" t="s">
        <v>66</v>
      </c>
      <c r="D31" s="2" t="s">
        <v>67</v>
      </c>
      <c r="E31" s="9" t="s">
        <v>96</v>
      </c>
      <c r="F31" s="86" t="s">
        <v>93</v>
      </c>
      <c r="G31" s="86"/>
      <c r="H31" s="11" t="s">
        <v>99</v>
      </c>
    </row>
    <row r="32" spans="1:8" ht="12">
      <c r="A32" s="1">
        <v>57020401</v>
      </c>
      <c r="B32" s="2" t="s">
        <v>13</v>
      </c>
      <c r="C32" s="2" t="s">
        <v>68</v>
      </c>
      <c r="D32" s="2" t="s">
        <v>69</v>
      </c>
      <c r="E32" s="5" t="s">
        <v>91</v>
      </c>
      <c r="F32" s="86" t="s">
        <v>93</v>
      </c>
      <c r="G32" s="86"/>
      <c r="H32" s="11" t="s">
        <v>99</v>
      </c>
    </row>
    <row r="33" spans="1:8" ht="12">
      <c r="A33" s="1">
        <v>60010105</v>
      </c>
      <c r="B33" s="2" t="s">
        <v>9</v>
      </c>
      <c r="C33" s="2" t="s">
        <v>70</v>
      </c>
      <c r="D33" s="2" t="s">
        <v>71</v>
      </c>
      <c r="E33" s="5" t="s">
        <v>91</v>
      </c>
      <c r="F33" s="86" t="s">
        <v>93</v>
      </c>
      <c r="G33" s="86"/>
      <c r="H33" s="11" t="s">
        <v>99</v>
      </c>
    </row>
    <row r="34" spans="1:8" ht="12">
      <c r="A34" s="1">
        <v>68020603</v>
      </c>
      <c r="B34" s="2" t="s">
        <v>16</v>
      </c>
      <c r="C34" s="2" t="s">
        <v>72</v>
      </c>
      <c r="D34" s="2" t="s">
        <v>73</v>
      </c>
      <c r="E34" s="5" t="s">
        <v>91</v>
      </c>
      <c r="F34" s="12" t="s">
        <v>100</v>
      </c>
      <c r="G34" s="13" t="s">
        <v>97</v>
      </c>
      <c r="H34" s="11" t="s">
        <v>99</v>
      </c>
    </row>
    <row r="35" spans="1:8" ht="12">
      <c r="A35" s="1">
        <v>69020402</v>
      </c>
      <c r="B35" s="2" t="s">
        <v>13</v>
      </c>
      <c r="C35" s="2" t="s">
        <v>74</v>
      </c>
      <c r="D35" s="2" t="s">
        <v>75</v>
      </c>
      <c r="E35" s="9" t="s">
        <v>96</v>
      </c>
      <c r="F35" s="86" t="s">
        <v>93</v>
      </c>
      <c r="G35" s="86"/>
      <c r="H35" s="11" t="s">
        <v>99</v>
      </c>
    </row>
    <row r="36" spans="1:8" ht="12">
      <c r="A36" s="1">
        <v>70023702</v>
      </c>
      <c r="B36" s="2" t="s">
        <v>76</v>
      </c>
      <c r="C36" s="2" t="s">
        <v>77</v>
      </c>
      <c r="D36" s="2" t="s">
        <v>78</v>
      </c>
      <c r="E36" s="9" t="s">
        <v>96</v>
      </c>
      <c r="F36" s="86" t="s">
        <v>93</v>
      </c>
      <c r="G36" s="86"/>
      <c r="H36" s="11" t="s">
        <v>99</v>
      </c>
    </row>
    <row r="37" spans="1:8" ht="12">
      <c r="A37" s="1">
        <v>71021204</v>
      </c>
      <c r="B37" s="2" t="s">
        <v>5</v>
      </c>
      <c r="C37" s="2" t="s">
        <v>79</v>
      </c>
      <c r="D37" s="2" t="s">
        <v>80</v>
      </c>
      <c r="E37" s="9" t="s">
        <v>96</v>
      </c>
      <c r="F37" s="6" t="s">
        <v>92</v>
      </c>
      <c r="G37" s="7" t="s">
        <v>93</v>
      </c>
      <c r="H37" s="8" t="s">
        <v>94</v>
      </c>
    </row>
    <row r="38" spans="1:8" ht="12">
      <c r="A38" s="1">
        <v>73010103</v>
      </c>
      <c r="B38" s="2" t="s">
        <v>9</v>
      </c>
      <c r="C38" s="2" t="s">
        <v>81</v>
      </c>
      <c r="D38" s="2" t="s">
        <v>82</v>
      </c>
      <c r="E38" s="5" t="s">
        <v>91</v>
      </c>
      <c r="F38" s="86" t="s">
        <v>93</v>
      </c>
      <c r="G38" s="86"/>
      <c r="H38" s="11" t="s">
        <v>99</v>
      </c>
    </row>
    <row r="39" spans="1:8" ht="12">
      <c r="A39" s="1">
        <v>73020801</v>
      </c>
      <c r="B39" s="2" t="s">
        <v>20</v>
      </c>
      <c r="C39" s="2" t="s">
        <v>14</v>
      </c>
      <c r="D39" s="2" t="s">
        <v>82</v>
      </c>
      <c r="E39" s="5" t="s">
        <v>91</v>
      </c>
      <c r="F39" s="87" t="s">
        <v>95</v>
      </c>
      <c r="G39" s="87"/>
      <c r="H39" s="8" t="s">
        <v>94</v>
      </c>
    </row>
    <row r="40" spans="1:8" ht="12">
      <c r="A40" s="1">
        <v>74010101</v>
      </c>
      <c r="B40" s="2" t="s">
        <v>9</v>
      </c>
      <c r="C40" s="2" t="s">
        <v>83</v>
      </c>
      <c r="D40" s="2" t="s">
        <v>84</v>
      </c>
      <c r="E40" s="5" t="s">
        <v>91</v>
      </c>
      <c r="F40" s="87" t="s">
        <v>95</v>
      </c>
      <c r="G40" s="87"/>
      <c r="H40" s="8" t="s">
        <v>94</v>
      </c>
    </row>
    <row r="41" spans="1:8" ht="12">
      <c r="A41" s="1">
        <v>74020501</v>
      </c>
      <c r="B41" s="2" t="s">
        <v>65</v>
      </c>
      <c r="C41" s="2" t="s">
        <v>85</v>
      </c>
      <c r="D41" s="2" t="s">
        <v>84</v>
      </c>
      <c r="E41" s="5" t="s">
        <v>91</v>
      </c>
      <c r="F41" s="86" t="s">
        <v>93</v>
      </c>
      <c r="G41" s="86"/>
      <c r="H41" s="11" t="s">
        <v>99</v>
      </c>
    </row>
    <row r="42" spans="1:8" ht="12">
      <c r="A42" s="15" t="s">
        <v>102</v>
      </c>
      <c r="B42" s="16"/>
      <c r="C42" s="16"/>
      <c r="D42" s="16"/>
      <c r="E42" s="17"/>
      <c r="F42" s="18"/>
      <c r="G42" s="18"/>
      <c r="H42" s="19"/>
    </row>
  </sheetData>
  <mergeCells count="41">
    <mergeCell ref="A1:H1"/>
    <mergeCell ref="A2:A3"/>
    <mergeCell ref="B2:B3"/>
    <mergeCell ref="C2:C3"/>
    <mergeCell ref="D2:D3"/>
    <mergeCell ref="E2:E3"/>
    <mergeCell ref="F2:G3"/>
    <mergeCell ref="H2:H3"/>
    <mergeCell ref="F5:G5"/>
    <mergeCell ref="F6:G6"/>
    <mergeCell ref="F7:G7"/>
    <mergeCell ref="F8:G8"/>
    <mergeCell ref="F9:G9"/>
    <mergeCell ref="F10:G10"/>
    <mergeCell ref="F12:G12"/>
    <mergeCell ref="F13:G13"/>
    <mergeCell ref="F14:G14"/>
    <mergeCell ref="F15:G15"/>
    <mergeCell ref="F16:G16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5:G35"/>
    <mergeCell ref="F41:G41"/>
    <mergeCell ref="F36:G36"/>
    <mergeCell ref="F38:G38"/>
    <mergeCell ref="F39:G39"/>
    <mergeCell ref="F40:G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 Frezet</dc:creator>
  <cp:keywords/>
  <dc:description/>
  <cp:lastModifiedBy>ARPA Frezet</cp:lastModifiedBy>
  <dcterms:created xsi:type="dcterms:W3CDTF">2005-06-17T09:54:48Z</dcterms:created>
  <dcterms:modified xsi:type="dcterms:W3CDTF">2005-09-22T10:20:57Z</dcterms:modified>
  <cp:category/>
  <cp:version/>
  <cp:contentType/>
  <cp:contentStatus/>
</cp:coreProperties>
</file>