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'Debiti'!$A$1:$AB$236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<sst xmlns="http://schemas.openxmlformats.org/spreadsheetml/2006/main" count="2337" uniqueCount="737">
  <si>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</si>
  <si>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</si>
  <si>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</si>
  <si>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</si>
  <si>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</si>
  <si>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</si>
  <si>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</si>
  <si>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</si>
  <si>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</si>
  <si>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</si>
  <si>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</si>
  <si>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</si>
  <si>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</si>
  <si>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</si>
  <si>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</si>
  <si>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</si>
  <si>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</si>
  <si>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</si>
  <si>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</si>
  <si>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</si>
  <si>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</si>
  <si>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</si>
  <si>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</si>
  <si>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</si>
  <si>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</si>
  <si>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</si>
  <si>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</si>
  <si>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</si>
  <si>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</si>
  <si>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</si>
  <si>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</si>
  <si>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</si>
  <si>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</si>
  <si>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</si>
  <si>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</si>
  <si>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</si>
  <si>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</si>
  <si>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</si>
  <si>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</si>
  <si>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</si>
  <si>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</si>
  <si>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</si>
  <si>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</si>
  <si>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</si>
  <si>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</si>
  <si>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</si>
  <si>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</si>
  <si>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</si>
  <si>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</si>
  <si>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</si>
  <si>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</si>
  <si>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</si>
  <si>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</si>
  <si>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</si>
  <si>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</si>
  <si>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</si>
  <si>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</si>
  <si>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</si>
  <si>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</si>
  <si>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</si>
  <si>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</si>
  <si>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</si>
  <si>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</si>
  <si>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</si>
  <si>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</si>
  <si>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</si>
  <si>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</si>
  <si>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</si>
  <si>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</si>
  <si>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</si>
  <si>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</si>
  <si>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</si>
  <si>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</si>
  <si>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</si>
  <si>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A.R.P.A. Valle d'Aosta</t>
  </si>
  <si>
    <t>Ammontare Complessivo dei Debiti e del Numero delle Imprese Creditrici - Elenco Fatture da Pagare Anno 2019</t>
  </si>
  <si>
    <t>01/08/2019</t>
  </si>
  <si>
    <t>166</t>
  </si>
  <si>
    <t>25/07/2019</t>
  </si>
  <si>
    <t>Intervento urgente di riparazione del Frigorifero in dotazione all'area AS</t>
  </si>
  <si>
    <t>SI</t>
  </si>
  <si>
    <t>Z152889833</t>
  </si>
  <si>
    <t>26/07/2019</t>
  </si>
  <si>
    <t>A.S. Refrigerazioni di Zezza Savino S.a.s.</t>
  </si>
  <si>
    <t>07327690017</t>
  </si>
  <si>
    <t>Sezione Laboratorio chimico, biologico e microbiologico</t>
  </si>
  <si>
    <t>23/09/2019</t>
  </si>
  <si>
    <t>24/09/2019</t>
  </si>
  <si>
    <t>30/09/2019</t>
  </si>
  <si>
    <t>PA64/19</t>
  </si>
  <si>
    <t>17/09/2019</t>
  </si>
  <si>
    <t>Fornit REATT: Proficiency testing VOC (LOTTO 1) per l'area COAC</t>
  </si>
  <si>
    <t>Z6027FE91A</t>
  </si>
  <si>
    <t>19/09/2019</t>
  </si>
  <si>
    <t>Amira S.r.l.</t>
  </si>
  <si>
    <t>04100800962</t>
  </si>
  <si>
    <t/>
  </si>
  <si>
    <t>02/09/2019</t>
  </si>
  <si>
    <t>18/11/2019</t>
  </si>
  <si>
    <t>11/07/2019</t>
  </si>
  <si>
    <t>953</t>
  </si>
  <si>
    <t>26/06/2019</t>
  </si>
  <si>
    <t>RIGENERAZIONE COLONNA 38 LT</t>
  </si>
  <si>
    <t>ZC123FBC0A</t>
  </si>
  <si>
    <t>28/06/2019</t>
  </si>
  <si>
    <t>Appen. Lab S.r.l.</t>
  </si>
  <si>
    <t>08355250013</t>
  </si>
  <si>
    <t>27/08/2019</t>
  </si>
  <si>
    <t>13/09/2019</t>
  </si>
  <si>
    <t>1573/2019</t>
  </si>
  <si>
    <t>04/09/2019</t>
  </si>
  <si>
    <t>Convenzione con Arpa Valle d'Aosta per incarico di consulenza al dott.  Roberto Vola in materia di procedure di accreditamento delle strutture sanitarie. Corrispettivi relativi a 1° semestre 2019</t>
  </si>
  <si>
    <t>06/09/2019</t>
  </si>
  <si>
    <t>Arpa Piemonte</t>
  </si>
  <si>
    <t>07176380017</t>
  </si>
  <si>
    <t>Direzione generale</t>
  </si>
  <si>
    <t>03/10/2019</t>
  </si>
  <si>
    <t>05/11/2019</t>
  </si>
  <si>
    <t>11/10/2017</t>
  </si>
  <si>
    <t>A17PAS0009175</t>
  </si>
  <si>
    <t>31/08/2017</t>
  </si>
  <si>
    <t>Richiesta NC -  Pagamento hosting sito shair</t>
  </si>
  <si>
    <t>20/09/2017</t>
  </si>
  <si>
    <t>ARUBA SPA</t>
  </si>
  <si>
    <t>01573850516</t>
  </si>
  <si>
    <t>04552920482</t>
  </si>
  <si>
    <t>*</t>
  </si>
  <si>
    <t>31/10/2017</t>
  </si>
  <si>
    <t>05/08/2019</t>
  </si>
  <si>
    <t>239</t>
  </si>
  <si>
    <t>Revisione LAND ROVER DEFENDER ZA613VE</t>
  </si>
  <si>
    <t>Z2E1DC9B25</t>
  </si>
  <si>
    <t>Auto Sport 2000 Snc di Durand Caludio e C.</t>
  </si>
  <si>
    <t>01003950076</t>
  </si>
  <si>
    <t>Direzione amministrativa</t>
  </si>
  <si>
    <t>25/02/2019</t>
  </si>
  <si>
    <t>FPA1900059</t>
  </si>
  <si>
    <t>13/02/2019</t>
  </si>
  <si>
    <t>VENDITA PUBBLICA AMMIN.- FIAT PANDA 4X4 - TG: FM569WT</t>
  </si>
  <si>
    <t>Z89209C0ED</t>
  </si>
  <si>
    <t>14/02/2019</t>
  </si>
  <si>
    <t>Autoriparazioni Giachino G &amp; C snc</t>
  </si>
  <si>
    <t>00543100077</t>
  </si>
  <si>
    <t>15/04/2019</t>
  </si>
  <si>
    <t>FPA1900528</t>
  </si>
  <si>
    <t>12/09/2019</t>
  </si>
  <si>
    <t>TAGLIANDO KM 61850 FIAT PANDA - TARGA:EF171RZ</t>
  </si>
  <si>
    <t>11/11/2019</t>
  </si>
  <si>
    <t>09/09/2019</t>
  </si>
  <si>
    <t>900018741D</t>
  </si>
  <si>
    <t>30/08/2019</t>
  </si>
  <si>
    <t>Pedaggi autostradali FUORI VALLE Agosto 2019 - soggetto a limite ex DL 78/2010 con Ag. Viaggi e rimb. sp.)</t>
  </si>
  <si>
    <t>Autostrade per l'Italia S.p.A.</t>
  </si>
  <si>
    <t>07516911000</t>
  </si>
  <si>
    <t>Quota IVA - Pedaggi autostradali FUORI VALLE Agosto 2019 - soggetto a limite ex DL 78/2010 con Ag. Viaggi e rimb. sp.)</t>
  </si>
  <si>
    <t>Pedaggi autostradali IN VALLE Agosto 2019</t>
  </si>
  <si>
    <t>Quota IVA - Pedaggi autostradali IN VALLE Agosto 2019</t>
  </si>
  <si>
    <t>07/09/2016</t>
  </si>
  <si>
    <t>5750162922</t>
  </si>
  <si>
    <t>13/06/2015</t>
  </si>
  <si>
    <t>Quota fattura non ceduta fattura a Banca Farmafactoring - Fornitura di Energia elettrica mese di Maggio 2015 prot 6118/2018</t>
  </si>
  <si>
    <t>5647393820</t>
  </si>
  <si>
    <t>25/08/2016</t>
  </si>
  <si>
    <t>Banca Farmafactoring S.p.A (Edison Energia cedente)</t>
  </si>
  <si>
    <t>08526440154</t>
  </si>
  <si>
    <t>Sezione Aria e Atmosfera</t>
  </si>
  <si>
    <t>23/08/2018</t>
  </si>
  <si>
    <t>24/10/2016</t>
  </si>
  <si>
    <t>18/09/2019</t>
  </si>
  <si>
    <t>676/19</t>
  </si>
  <si>
    <t>Servizio di taratura annuale in centro accreditato di n. 2 resistenze di precisione per l'anno 2019 in uso alla Sezione Aria e Atmosfera tramite il Mercato elettronico della Pubblica Ammini</t>
  </si>
  <si>
    <t>ZB7293029E</t>
  </si>
  <si>
    <t>Burster Italia srl</t>
  </si>
  <si>
    <t>11048400151</t>
  </si>
  <si>
    <t>21/10/2019</t>
  </si>
  <si>
    <t>08/11/2019</t>
  </si>
  <si>
    <t>19/08/2019</t>
  </si>
  <si>
    <t>929/E</t>
  </si>
  <si>
    <t>31/07/2019</t>
  </si>
  <si>
    <t>Servizio di lavaggio vetreria e attrezzature del laboratorio - LUGLIO 2019</t>
  </si>
  <si>
    <t>6687928CC4</t>
  </si>
  <si>
    <t>C.M. Service S.r.l.</t>
  </si>
  <si>
    <t>08766390010</t>
  </si>
  <si>
    <t>04/10/2019</t>
  </si>
  <si>
    <t>1065/E</t>
  </si>
  <si>
    <t>31/08/2019</t>
  </si>
  <si>
    <t>Servizio di lavaggio vetreria e attrezzature del laboratorio - AGOSTO 2019</t>
  </si>
  <si>
    <t>10/09/2019</t>
  </si>
  <si>
    <t>09/11/2019</t>
  </si>
  <si>
    <t>04/03/2019</t>
  </si>
  <si>
    <t>2190000241</t>
  </si>
  <si>
    <t>26/02/2019</t>
  </si>
  <si>
    <t>NOTA CREDITO- SCONTO AMM.NI VIRTUOSE</t>
  </si>
  <si>
    <t>6833529685</t>
  </si>
  <si>
    <t>C.V.A. Trading S.r.l a s.u.</t>
  </si>
  <si>
    <t>01032450072</t>
  </si>
  <si>
    <t>15/03/2019</t>
  </si>
  <si>
    <t>03/05/2019</t>
  </si>
  <si>
    <t>QUOTA IVA -NOTA CREDITO- SCONTO AMM.NI VIRTUOSE</t>
  </si>
  <si>
    <t>29/03/2019</t>
  </si>
  <si>
    <t>219000075962</t>
  </si>
  <si>
    <t>14/03/2019</t>
  </si>
  <si>
    <t>Fornitura Energia Elettrica- Gennaio - Febbraio 2019</t>
  </si>
  <si>
    <t>7714152F99</t>
  </si>
  <si>
    <t>02/04/2019</t>
  </si>
  <si>
    <t>Quota IVA- Fornitura Energia Elettrica- Gennaio - Febbraio 2019</t>
  </si>
  <si>
    <t>219000075963</t>
  </si>
  <si>
    <t>Fornitura Energia Elettrica- Gennaio 2019- Etroubles</t>
  </si>
  <si>
    <t>29/04/2019</t>
  </si>
  <si>
    <t>Quota IVA- Fornitura Energia Elettrica- Gennaio 2019- Etroubles</t>
  </si>
  <si>
    <t>219000075964</t>
  </si>
  <si>
    <t>Fornitura Energia Elettrica- Gennaio 2019- Donnas</t>
  </si>
  <si>
    <t>Quota IVA- Fornitura Energia Elettrica- Gennaio 2019- Donnas</t>
  </si>
  <si>
    <t>219000075965</t>
  </si>
  <si>
    <t>Fornitura Energia Elettrica- Gennaio 2019- VIA P.S.BERNARDO</t>
  </si>
  <si>
    <t>Quota IVA- Fornitura Energia Elettrica- Gennaio 2019- VIA P.S.BERNARDO</t>
  </si>
  <si>
    <t>219000075966</t>
  </si>
  <si>
    <t>Fornitura Energia Elettrica- Gennaio 2019- LA THUILE</t>
  </si>
  <si>
    <t>Quota IVA- Fornitura Energia Elettrica- Gennaio 2019- LA THUILE</t>
  </si>
  <si>
    <t>219000075967</t>
  </si>
  <si>
    <t>Fornitura Energia Elettrica- Gennaio 2019- VIA LAVORATORI</t>
  </si>
  <si>
    <t>Quota IVA- Fornitura Energia Elettrica- Gennaio 2019- VIA LAVORATORI</t>
  </si>
  <si>
    <t>219000075968</t>
  </si>
  <si>
    <t>Fornitura Energia Elettrica- Gennaio 2019- PIAZZA PLOUVES</t>
  </si>
  <si>
    <t>Quota IVA- Fornitura Energia Elettrica- Gennaio 2019- PIAZZA PLOUVES</t>
  </si>
  <si>
    <t>219000075969</t>
  </si>
  <si>
    <t>Fornitura Energia Elettrica- Gennaio 2019- VIA LICONI</t>
  </si>
  <si>
    <t>Quota IVA- Fornitura Energia Elettrica- Gennaio 2019- VIA LICONI</t>
  </si>
  <si>
    <t>219000075970</t>
  </si>
  <si>
    <t>Fornitura Energia Elettrica- Gennaio 2019- STRADA PONT SUAZ</t>
  </si>
  <si>
    <t>QUOTA IVA- Fornitura Energia Elettrica- Gennaio 2019- STRADA PONT SUAZ</t>
  </si>
  <si>
    <t>219000287406</t>
  </si>
  <si>
    <t>Fornit Energia Elettrica Agosto 2019 - Sede</t>
  </si>
  <si>
    <t>18/10/2019</t>
  </si>
  <si>
    <t>Quota IVA - Fornit Energia Elettrica Agosto 2019 - Sede</t>
  </si>
  <si>
    <t>219000287407</t>
  </si>
  <si>
    <t>Fornit Energia Elettrica Agosto 2019 - ETROUBLES</t>
  </si>
  <si>
    <t>12/11/2019</t>
  </si>
  <si>
    <t>Quota IVA - Fornitura Energia elettrica - Agosto 2019 - ETROUBLES</t>
  </si>
  <si>
    <t>219000287408</t>
  </si>
  <si>
    <t>Fornitura Energia Elettrica - Agosto 2019 - DONNAS</t>
  </si>
  <si>
    <t>Quota IVA - Fornitura Energia Elettrica - Agosto 2019 - DONNAS</t>
  </si>
  <si>
    <t>219000287409</t>
  </si>
  <si>
    <t>Fornitura Energia Elettrica - Agosto 2019 - VIA PICCOLO SAN BERNARDO 39,
AOSTA</t>
  </si>
  <si>
    <t>Quota IVA - Fornitura Energia Elettrica - Agosto 2019 - VIA PICCOLO SAN BERNARDO 39,
AOSTA</t>
  </si>
  <si>
    <t>219000287410</t>
  </si>
  <si>
    <t>Fornitura Energia Elettrica - Agosto 2019 - LA THUILE</t>
  </si>
  <si>
    <t>Quota IVA - Fornitura Energia Elettrica - Agosto 2019 - LA THUILE</t>
  </si>
  <si>
    <t>219000287411</t>
  </si>
  <si>
    <t>Fornitura Energia Elettrica - Agosto 2019 - PIAZZA PLOUVES -  AOSTA</t>
  </si>
  <si>
    <t>Quota IVA - Fornitura Energia Elettrica - Agosto 2019 - PIAZZA PLOUVES -  AOSTA</t>
  </si>
  <si>
    <t>219000287412</t>
  </si>
  <si>
    <t>Fornitura Energia Elettrica - Agosto 2019 - VIA LICONI - AOSTA</t>
  </si>
  <si>
    <t>Quota IVA - Fornitura Energia Elettrica - Agosto 2019 - VIA LICONI - AOSTA</t>
  </si>
  <si>
    <t>219000287413</t>
  </si>
  <si>
    <t>Fornitura Energia Elettrica - Agosto 2019 - Fornitura Energia Elettrica - Agosto 2019 - VIA LICONI - AOSTA</t>
  </si>
  <si>
    <t>Quota IVA - Fornitura Energia Elettrica - Agosto 2019 - Fornitura Energia Elettrica - Agosto 2019 - VIA LICONI - AOSTA</t>
  </si>
  <si>
    <t>16/05/2016</t>
  </si>
  <si>
    <t>01/E</t>
  </si>
  <si>
    <t>27/04/2016</t>
  </si>
  <si>
    <t>Predisposizione DIA, Direzione lavorie e predisposizone documentazione per lavori cappa aspirazione laboratorio e studio tenuta statica microscopio</t>
  </si>
  <si>
    <t>ZAC1991716</t>
  </si>
  <si>
    <t>28/04/2016</t>
  </si>
  <si>
    <t>Capra Arch. Mario</t>
  </si>
  <si>
    <t>00555130079</t>
  </si>
  <si>
    <t>CPRMRA63A24A326Y</t>
  </si>
  <si>
    <t>28/06/2016</t>
  </si>
  <si>
    <t>16/03/2017</t>
  </si>
  <si>
    <t>2117008626</t>
  </si>
  <si>
    <t>13/03/2017</t>
  </si>
  <si>
    <t>FT STORNATA PER 202,23 CON LA NC 2117010402 del 27/03/2017. Fornitura di Reattivi e solventi per la sezione Laboratorio - lotto n. 4</t>
  </si>
  <si>
    <t>Z091A8FF29</t>
  </si>
  <si>
    <t>14/03/2017</t>
  </si>
  <si>
    <t>Carlo Erba Reagenti S.p.A.</t>
  </si>
  <si>
    <t>01802940484</t>
  </si>
  <si>
    <t>13/05/2017</t>
  </si>
  <si>
    <t>03/04/2017</t>
  </si>
  <si>
    <t>2117010402</t>
  </si>
  <si>
    <t>27/03/2017</t>
  </si>
  <si>
    <t>NC A STORNO PARZIALE DELLA FT 2117008626 del 13/03/2017. Fornitura di Reattivi e solventi per la sezione Laboratorio - lotto n. 4</t>
  </si>
  <si>
    <t>29/03/2017</t>
  </si>
  <si>
    <t>28/11/2018</t>
  </si>
  <si>
    <t>2118036343</t>
  </si>
  <si>
    <t>23/11/2018</t>
  </si>
  <si>
    <t>Fornitura Omaggio di Reattivi: soluzione standard conducibilità 147 uS/cm per l'area operativa Acque e Spettrofotometria</t>
  </si>
  <si>
    <t>ZC225856D7</t>
  </si>
  <si>
    <t>26/11/2018</t>
  </si>
  <si>
    <t>25/01/2019</t>
  </si>
  <si>
    <t>10/12/2018</t>
  </si>
  <si>
    <t>2118035130</t>
  </si>
  <si>
    <t>14/11/2018</t>
  </si>
  <si>
    <t>Fornitura reattivi: soluzione standard conducibilità 147 uS/cm per l'area operativa Acque e Spettrofotometria</t>
  </si>
  <si>
    <t>07/12/2018</t>
  </si>
  <si>
    <t>Carlo Erba Reagenti Srl</t>
  </si>
  <si>
    <t>06/02/2019</t>
  </si>
  <si>
    <t>2118032037</t>
  </si>
  <si>
    <t>18/10/2018</t>
  </si>
  <si>
    <t>(REATT)Fornitura di prodotti detergenti per il lavaggio, per la durata di 36 mesi, per il tramite del MePA. Anno 2018</t>
  </si>
  <si>
    <t>ZD91F7A739</t>
  </si>
  <si>
    <t>2118032038</t>
  </si>
  <si>
    <t>Fornitura, a scalare, REATT :solventi per la sezione Laboratorio - LOTTO 2</t>
  </si>
  <si>
    <t>ZE221BCF50</t>
  </si>
  <si>
    <t>317</t>
  </si>
  <si>
    <t>04/06/2019</t>
  </si>
  <si>
    <t>MOVIMENTO AI SOLI FINI CONTABILI per regolariz. pagamento diretto dall'imprsa assicuratrice alla Carrozzeria valdostana - Prot. 6071/2019</t>
  </si>
  <si>
    <t>05/06/2019</t>
  </si>
  <si>
    <t>Carrozzeria Valdostana Snc di Goi M. &amp; C.</t>
  </si>
  <si>
    <t>01033150077</t>
  </si>
  <si>
    <t>01/07/2019</t>
  </si>
  <si>
    <t>19FVS00001044</t>
  </si>
  <si>
    <t>27/06/2019</t>
  </si>
  <si>
    <t>Affidamento in regime di urgenza di servizi analitici (prelievo parziale da fondo di riserva)</t>
  </si>
  <si>
    <t>Z312601C59</t>
  </si>
  <si>
    <t>Chelab S.r.l. (EX Theolab S.p.A.)</t>
  </si>
  <si>
    <t>01500900269</t>
  </si>
  <si>
    <t>22/10/2019</t>
  </si>
  <si>
    <t>20/08/2019</t>
  </si>
  <si>
    <t>TA19SP-000768</t>
  </si>
  <si>
    <t>Servizio quadriennale di analisi su campioni d'acqua reflua per la sezione Laboratorio</t>
  </si>
  <si>
    <t>ZCB27CC295</t>
  </si>
  <si>
    <t>08/08/2019</t>
  </si>
  <si>
    <t>07/10/2019</t>
  </si>
  <si>
    <t>94</t>
  </si>
  <si>
    <t>intervento miglioramento operativo sistema informatico di gestione dei campioni di laboratorio, apparecchiature e materiali di riferimento, in relazione alla funzionalità di import dei rapporti</t>
  </si>
  <si>
    <t>Z6C2651D0E</t>
  </si>
  <si>
    <t>CID SOFTWARE STUDIO SPA</t>
  </si>
  <si>
    <t>04676440631</t>
  </si>
  <si>
    <t>Direzione tecnica</t>
  </si>
  <si>
    <t>1001994</t>
  </si>
  <si>
    <t>17/06/2019</t>
  </si>
  <si>
    <t>19/06/2019</t>
  </si>
  <si>
    <t>DHL Express s.r.l.</t>
  </si>
  <si>
    <t>04209680158</t>
  </si>
  <si>
    <t>4/E/2019</t>
  </si>
  <si>
    <t>Servizio supporto tecnico-amministrativo coordinam progetto BB-CLEAN</t>
  </si>
  <si>
    <t>Z882449D7B</t>
  </si>
  <si>
    <t>09/08/2019</t>
  </si>
  <si>
    <t>Diano Fortunato</t>
  </si>
  <si>
    <t>01207570076</t>
  </si>
  <si>
    <t>DNIFTN87M01A326J</t>
  </si>
  <si>
    <t>Progetti</t>
  </si>
  <si>
    <t>27/PA</t>
  </si>
  <si>
    <t>31/05/2019</t>
  </si>
  <si>
    <t>Servizio quadriennale sostituz stag.le, equilibrat e deposito pneumatici - Panda EF171RZ</t>
  </si>
  <si>
    <t>ZC2164FBDB</t>
  </si>
  <si>
    <t>03/06/2019</t>
  </si>
  <si>
    <t>Dora Pneumatici S.r.l.</t>
  </si>
  <si>
    <t>00553370073</t>
  </si>
  <si>
    <t>02/08/2019</t>
  </si>
  <si>
    <t>28/PA</t>
  </si>
  <si>
    <t>Servizio quadriennale sostituz stag.le, equilibrat e deposito pneumatici - Land Rover ZA613VE</t>
  </si>
  <si>
    <t>45/PA</t>
  </si>
  <si>
    <t>Approvvigionamento di minuti beni e servizi. Individuazione fornitori e impegno di spesa per il triennio 2018-2020.</t>
  </si>
  <si>
    <t>Z3A21DE773</t>
  </si>
  <si>
    <t>0000109269</t>
  </si>
  <si>
    <t>Manut e taratura con emissione certificato calibraz (122€ x eventuali sostituz)</t>
  </si>
  <si>
    <t>Z8D255CB71</t>
  </si>
  <si>
    <t>Draeger Italia S.p.A. (Ex Draeger Safety Italia S.p.A.)</t>
  </si>
  <si>
    <t>03362950960</t>
  </si>
  <si>
    <t>07/08/2019</t>
  </si>
  <si>
    <t>003159</t>
  </si>
  <si>
    <t>Affidamento all'operatore Eco Laser Informatica S.r.l., per il tramite del Mercato Elettronico della Pubblica Amministrazione (MEPA), della fornitura di materiale di consumo per stampante. CIG Z5228E1015.</t>
  </si>
  <si>
    <t>Z5228E1015</t>
  </si>
  <si>
    <t>Eco Laser Informatica Srl</t>
  </si>
  <si>
    <t>04427081007</t>
  </si>
  <si>
    <t>26/09/2019</t>
  </si>
  <si>
    <t>58</t>
  </si>
  <si>
    <t>Servizio gestione e manutenz full service rete monitoraggio qualità aria - Maggio - Giugno 2019</t>
  </si>
  <si>
    <t>5610751A30</t>
  </si>
  <si>
    <t>Ecometer S.n.c.</t>
  </si>
  <si>
    <t>00617910070</t>
  </si>
  <si>
    <t>12/07/2019</t>
  </si>
  <si>
    <t>N86693</t>
  </si>
  <si>
    <t>Rinnovo contratto di regolazione del servizio sostitutivo di mensa a favore del personale agenziale mediante l'utilizzo di buoni pasto elettronici (articolo XVIII del disciplinare di gara).</t>
  </si>
  <si>
    <t>72058821F1</t>
  </si>
  <si>
    <t>Edenred Italia Srl (Ex Accor Services,ex Gemeaz Cusin)</t>
  </si>
  <si>
    <t>09429840151</t>
  </si>
  <si>
    <t>01014660417</t>
  </si>
  <si>
    <t>Amministrazione - Ufficio Personale</t>
  </si>
  <si>
    <t>5750162917</t>
  </si>
  <si>
    <t>Energia elett POD IT009E27921291 MAGGIO 2015 CEDUTA FARMAFACTORING - €393,73 Debito annullato con Prot 3931/19</t>
  </si>
  <si>
    <t>Edison Energia</t>
  </si>
  <si>
    <t>21/08/2019</t>
  </si>
  <si>
    <t>6000091</t>
  </si>
  <si>
    <t>Z8421DE6CE</t>
  </si>
  <si>
    <t>14/08/2019</t>
  </si>
  <si>
    <t>Elettric Center spa</t>
  </si>
  <si>
    <t>00560650079</t>
  </si>
  <si>
    <t>11/09/2019</t>
  </si>
  <si>
    <t>562/A</t>
  </si>
  <si>
    <t>29/08/2019</t>
  </si>
  <si>
    <t>Z7421DEA56</t>
  </si>
  <si>
    <t>Eliografia Berard S.n.c.</t>
  </si>
  <si>
    <t>01041680073</t>
  </si>
  <si>
    <t>01/11/2019</t>
  </si>
  <si>
    <t>20/12/2017</t>
  </si>
  <si>
    <t>EX56403/2017</t>
  </si>
  <si>
    <t>02/12/2017</t>
  </si>
  <si>
    <t>NC - Servizio di fornitura Gas Naturale</t>
  </si>
  <si>
    <t>Z8418E21F8</t>
  </si>
  <si>
    <t>07/12/2017</t>
  </si>
  <si>
    <t>Energetic S.p.A.</t>
  </si>
  <si>
    <t>00875940793</t>
  </si>
  <si>
    <t>11/01/2018</t>
  </si>
  <si>
    <t>191901862008</t>
  </si>
  <si>
    <t>22/08/2019</t>
  </si>
  <si>
    <t>Fornitura gas naturale e servizi connessi per pubbliche amm.zioni - Gas Naturale 10 - Luglio 2019</t>
  </si>
  <si>
    <t>ZF32328A13</t>
  </si>
  <si>
    <t>23/08/2019</t>
  </si>
  <si>
    <t>Estra Energie S.r.l.</t>
  </si>
  <si>
    <t>01219980529</t>
  </si>
  <si>
    <t>Quota IVA - Fornitura gas naturale e servizi connessi per pubbliche amm.zioni - Gas Naturale 10 - Luglio 2019</t>
  </si>
  <si>
    <t>PAE0018374</t>
  </si>
  <si>
    <t>30/06/2019</t>
  </si>
  <si>
    <t>Convenzioni CONSIP "Telefonia fissa 5 " 016545828 - Maggio/Giugno 2019</t>
  </si>
  <si>
    <t>ZC024E5551</t>
  </si>
  <si>
    <t>10/07/2019</t>
  </si>
  <si>
    <t>Fastweb</t>
  </si>
  <si>
    <t>PAE0025047</t>
  </si>
  <si>
    <t>Convenzioni CONSIP "Telefonia fissa 5 " 016545828 - Luglio/Agosto 2019</t>
  </si>
  <si>
    <t>10/11/2019</t>
  </si>
  <si>
    <t>04/10/2017</t>
  </si>
  <si>
    <t>0000057</t>
  </si>
  <si>
    <t>(Richiesta NC per cod IVA errato) Approvvigionamento di minuti beni e servizi</t>
  </si>
  <si>
    <t>ZA518CEF27</t>
  </si>
  <si>
    <t>14/09/2017</t>
  </si>
  <si>
    <t>Ferramenta Pennazio Pession di Pennazio Michel &amp; C. snc</t>
  </si>
  <si>
    <t>00054500079</t>
  </si>
  <si>
    <t>21/06/2019</t>
  </si>
  <si>
    <t>13/11/2017</t>
  </si>
  <si>
    <t>876</t>
  </si>
  <si>
    <t>Z7121DE88C</t>
  </si>
  <si>
    <t>21183V4</t>
  </si>
  <si>
    <t>Z7621DE9E5</t>
  </si>
  <si>
    <t>Gros Cidac s.r.l.</t>
  </si>
  <si>
    <t>00163590078</t>
  </si>
  <si>
    <t>27/09/2019</t>
  </si>
  <si>
    <t>427/003</t>
  </si>
  <si>
    <t>Serv. triennale elitrasporto - Lavoro Svolto in data 17/09/19 come da rapportino 543 c/o Cervinia</t>
  </si>
  <si>
    <t>ZB82881E6F</t>
  </si>
  <si>
    <t>Helimontblanc srl</t>
  </si>
  <si>
    <t>01229430077</t>
  </si>
  <si>
    <t>Direzione Tecnica</t>
  </si>
  <si>
    <t>23/11/2019</t>
  </si>
  <si>
    <t>16/09/2016</t>
  </si>
  <si>
    <t>Estratto conto numero 142</t>
  </si>
  <si>
    <t>08/09/2016</t>
  </si>
  <si>
    <t>Titoli viaggio per personale periodo Agosto-Settembre 2016 - (imposta di bollo a carico Arpa)</t>
  </si>
  <si>
    <t>13/09/2016</t>
  </si>
  <si>
    <t>I Viaggi dell'Arco d'Augusto B.B.S. Snc</t>
  </si>
  <si>
    <t>01032750075</t>
  </si>
  <si>
    <t>12/11/2016</t>
  </si>
  <si>
    <t>EC - 98</t>
  </si>
  <si>
    <t>I Viaggi dell'Arco d'Augusto B.B.S. Snc di Sorenti</t>
  </si>
  <si>
    <t>25/11/2019</t>
  </si>
  <si>
    <t>9</t>
  </si>
  <si>
    <t>Incarico di collaborazione Ing. Diotri - Agosto 2019</t>
  </si>
  <si>
    <t>05/09/2019</t>
  </si>
  <si>
    <t>Ing. Diotri Fabrizio</t>
  </si>
  <si>
    <t>01090520071</t>
  </si>
  <si>
    <t>DTRFRZ78L14A326F</t>
  </si>
  <si>
    <t>Sezione Agenti Fisici</t>
  </si>
  <si>
    <t>16/09/2019</t>
  </si>
  <si>
    <t>04/11/2019</t>
  </si>
  <si>
    <t>26/08/2019</t>
  </si>
  <si>
    <t>16-2019</t>
  </si>
  <si>
    <t>19/07/2019</t>
  </si>
  <si>
    <t>Servizio di calibrazione e di mantenimento dello strumento MkIV Brewer #066 ANNO 2019 per gli anni 2017, 2019 e 2021 ad impiego della Sezione Aria ed Atmosfera</t>
  </si>
  <si>
    <t>Z0F1DBE92B</t>
  </si>
  <si>
    <t>23/07/2019</t>
  </si>
  <si>
    <t>International Ozone Services inc.</t>
  </si>
  <si>
    <t>836843318</t>
  </si>
  <si>
    <t>21/09/2019</t>
  </si>
  <si>
    <t>I9441036</t>
  </si>
  <si>
    <t>Fornit carburante per autotrazione dietro presentazione fuel card - Agosto 2019</t>
  </si>
  <si>
    <t>ZAE277DD92</t>
  </si>
  <si>
    <t>Italiana Petroli (exTotalErg SpA)</t>
  </si>
  <si>
    <t>00051570893</t>
  </si>
  <si>
    <t>00691/B</t>
  </si>
  <si>
    <t>ZB921DE858</t>
  </si>
  <si>
    <t>La Prealpina - RON &amp;FIGLI Spa</t>
  </si>
  <si>
    <t>00768820011</t>
  </si>
  <si>
    <t>25/10/2019</t>
  </si>
  <si>
    <t>57/PA</t>
  </si>
  <si>
    <t>servizio lavaggio quadriennale abbigliamento tecnico e da laboratorio  scad. 31/12/2019 - Stornato da 145.2113 imp. 515 per miglior imputaz.</t>
  </si>
  <si>
    <t>Z0D17E0F39</t>
  </si>
  <si>
    <t>15/07/2019</t>
  </si>
  <si>
    <t>Lavanderia Industriale Pollein s.r.l.</t>
  </si>
  <si>
    <t>00040710071</t>
  </si>
  <si>
    <t>71/PA</t>
  </si>
  <si>
    <t>13/10/2019</t>
  </si>
  <si>
    <t>83/PA</t>
  </si>
  <si>
    <t>servizio lavaggio quadriennale abbigliamento tecnico e da laboratorio  scad. 31/12/2019 - Agosto 2019</t>
  </si>
  <si>
    <t>15/11/2019</t>
  </si>
  <si>
    <t>49/001</t>
  </si>
  <si>
    <t>Servizio Basic Fiat Doblo - targa CP249CD e Panda - targa
EF171RZ - EH945JA</t>
  </si>
  <si>
    <t>Z57286F6A9</t>
  </si>
  <si>
    <t>03/09/2019</t>
  </si>
  <si>
    <t>Lavapor Car di Scalise Davide</t>
  </si>
  <si>
    <t>01218370078</t>
  </si>
  <si>
    <t>02/11/2019</t>
  </si>
  <si>
    <t>09/03/2018</t>
  </si>
  <si>
    <t>9700168404</t>
  </si>
  <si>
    <t>07/03/2018</t>
  </si>
  <si>
    <t>In attesa di Nota Credito a storno totale- Manutenzione dal 01/05/2017 al 30/04/2018 dei microscopi ottici ed elettronici</t>
  </si>
  <si>
    <t>ZA019D8437</t>
  </si>
  <si>
    <t>Leica Microsystems S.p.A.</t>
  </si>
  <si>
    <t>09933630155</t>
  </si>
  <si>
    <t>Sezione Acque superficiali</t>
  </si>
  <si>
    <t>08/05/2018</t>
  </si>
  <si>
    <t>Sezione Analisi mineralogiche, morfologiche e microanalisi</t>
  </si>
  <si>
    <t>3201921947</t>
  </si>
  <si>
    <t>Fornit filtri a membrana isopore policarbonato e di monitor precaricati con filtri in policarbonato</t>
  </si>
  <si>
    <t>Z082966153</t>
  </si>
  <si>
    <t>Merck S.p.a.(ex Millipore S.p.a.)</t>
  </si>
  <si>
    <t>03350760967</t>
  </si>
  <si>
    <t>2019   307</t>
  </si>
  <si>
    <t>Servizio triennale 2019-2021 manutenzione "Full Risk" sulla strumentazione sezione Agenti Fisici - Area Rdioattività amb.le - ANNO 2019</t>
  </si>
  <si>
    <t>Z2E283639E</t>
  </si>
  <si>
    <t>MI.AM. S.r.l.</t>
  </si>
  <si>
    <t>02418020968</t>
  </si>
  <si>
    <t>29/10/2019</t>
  </si>
  <si>
    <t>2019014</t>
  </si>
  <si>
    <t>28/08/2019</t>
  </si>
  <si>
    <t>Fornitura di un alimentatore switching out per l'Area Operativa Sole e Atmosfera</t>
  </si>
  <si>
    <t>Z6A296E98D</t>
  </si>
  <si>
    <t>Microset Int S.r.l.</t>
  </si>
  <si>
    <t>01481370938</t>
  </si>
  <si>
    <t>28/10/2019</t>
  </si>
  <si>
    <t>PNVL19PA-00127</t>
  </si>
  <si>
    <t>Affidamento all'operatore Noovle s.r.l. con sede in Milano, per il tramite del Mercato Elettronico della Pubblica Amministrazione (MEPA), del servizio di ricarica di data store per backup - Google Cloud Platform ad uso del SIED - Servizi informatici ed el</t>
  </si>
  <si>
    <t>ZA8293CB7E</t>
  </si>
  <si>
    <t>Noovle S.r.l.</t>
  </si>
  <si>
    <t>08212960960</t>
  </si>
  <si>
    <t>06/10/2019</t>
  </si>
  <si>
    <t>10460</t>
  </si>
  <si>
    <t>(7.550,00 CHF) Servizio di calibrazione per lampade e radiometri solari a servizio della Sezione Aria e Atmosfera</t>
  </si>
  <si>
    <t>Z5F273EEE8</t>
  </si>
  <si>
    <t>PMOD WRC - World Radiation Center</t>
  </si>
  <si>
    <t>197250</t>
  </si>
  <si>
    <t>99999999999</t>
  </si>
  <si>
    <t>FATTPA 67_19</t>
  </si>
  <si>
    <t>ZED21DE7A7</t>
  </si>
  <si>
    <t>Prontufficio S.r.l.</t>
  </si>
  <si>
    <t>08218960014</t>
  </si>
  <si>
    <t>00580780070</t>
  </si>
  <si>
    <t>FATTPA 75_19</t>
  </si>
  <si>
    <t>19FVRW061967</t>
  </si>
  <si>
    <t>Somministrazione lavoro a tempo determinato di una risorsa da assegnare al Servizio amministrativo</t>
  </si>
  <si>
    <t>ZA7242CC45</t>
  </si>
  <si>
    <t>12/06/2019</t>
  </si>
  <si>
    <t>Randstad Italia Spa</t>
  </si>
  <si>
    <t>10538570968</t>
  </si>
  <si>
    <t>12730090151</t>
  </si>
  <si>
    <t>11/08/2019</t>
  </si>
  <si>
    <t>19FVRW108568</t>
  </si>
  <si>
    <t>Somministrazione lavoro a tempo determinato mese di Maggio 2019 di una risorsa da assegnare al Servizio amministrativo</t>
  </si>
  <si>
    <t>47/PA</t>
  </si>
  <si>
    <t>Manutenzione ordinaria e mappatura cabina ad atmosfera standard a supporto delle attività della Sezione Analisi mineralogiche, morfologiche e microanalisi di ARPA Valle d'Aosta per il quadriennio 2017- 2020.</t>
  </si>
  <si>
    <t>ZE31EDFE3C</t>
  </si>
  <si>
    <t>S.T.A. Branca Idealair di Branca Barbara C. S.a.s.</t>
  </si>
  <si>
    <t>01417750120</t>
  </si>
  <si>
    <t>1/60</t>
  </si>
  <si>
    <t>Integrazione della fornitura di Dispositivi di Protezione Individuale da assegnare al personale della Sezione Analisi Mineralogiche, Morfologiche e Microanalisi</t>
  </si>
  <si>
    <t>ZA0283E850</t>
  </si>
  <si>
    <t>S+ Soluzioni in quota</t>
  </si>
  <si>
    <t>01191810074</t>
  </si>
  <si>
    <t>10159-2019</t>
  </si>
  <si>
    <t>Order of inspection, repair and calibration of tool EQF-3220 by section physical agents of Arpa Aosta Valley: Z7528145ED</t>
  </si>
  <si>
    <t>Z7528145ED</t>
  </si>
  <si>
    <t>Sarad GmbH</t>
  </si>
  <si>
    <t>PA00000237</t>
  </si>
  <si>
    <t>20/09/2019</t>
  </si>
  <si>
    <t>Saras Ricerche e Tecnologie S.p.A.</t>
  </si>
  <si>
    <t>02269370926</t>
  </si>
  <si>
    <t>00000000329</t>
  </si>
  <si>
    <t>29/07/2019</t>
  </si>
  <si>
    <t>Fornitura di n. 2 essicatori professionali ad uso della Sezione Analisi Morfologiche, Mineralogiche e Microanalisi - Cod investi AMMM_01</t>
  </si>
  <si>
    <t>Z9E2697D7B</t>
  </si>
  <si>
    <t>Savatec Strumenti Scientifici S.r.l.</t>
  </si>
  <si>
    <t>07214840014</t>
  </si>
  <si>
    <t>29/09/2019</t>
  </si>
  <si>
    <t>00000000086</t>
  </si>
  <si>
    <t>28/02/2019</t>
  </si>
  <si>
    <t>Fornit urgente MAT CONS: filtri Munktell per l'area operativa Contaminanti Organici Alimenti e Cromatografia</t>
  </si>
  <si>
    <t>Z622758A88</t>
  </si>
  <si>
    <t>05/07/2019</t>
  </si>
  <si>
    <t>19003993</t>
  </si>
  <si>
    <t>Fornit gas tecnici da impiegarsi nell'ambito attività Sezione Aria e Atmosfera - Giugno 2019</t>
  </si>
  <si>
    <t>Z57230923A</t>
  </si>
  <si>
    <t>04/07/2019</t>
  </si>
  <si>
    <t>SIAD - Società Italiana Acetilene &amp; Derivati</t>
  </si>
  <si>
    <t>00209070168</t>
  </si>
  <si>
    <t>19004828</t>
  </si>
  <si>
    <t>Fornit gas tecnici da impiegarsi nell'ambito attività Sezione Aria e Atmosfera - Luglio 2019</t>
  </si>
  <si>
    <t>200</t>
  </si>
  <si>
    <t>Z3921DE924</t>
  </si>
  <si>
    <t>Sicurlav VdA antinfortunistica di Susy Empereur</t>
  </si>
  <si>
    <t>01184320073</t>
  </si>
  <si>
    <t>MPRSSY61S60A326Y</t>
  </si>
  <si>
    <t>223</t>
  </si>
  <si>
    <t>1019165487</t>
  </si>
  <si>
    <t>Fornit azoto liquido refrigerato sezione Agenti fisici - AO radioattività  - Magg imp €4.420 PDG bozza n. 78/18</t>
  </si>
  <si>
    <t>Z852062053</t>
  </si>
  <si>
    <t>SOL S.p.A.</t>
  </si>
  <si>
    <t>00771260965</t>
  </si>
  <si>
    <t>04127270157</t>
  </si>
  <si>
    <t>324</t>
  </si>
  <si>
    <t>Servizio taratura fonometri e calibratori, comprensivo di certificati - Bimestre Settembre/Ottobre</t>
  </si>
  <si>
    <t>ZB421F0741</t>
  </si>
  <si>
    <t>Sonora s.r.l.</t>
  </si>
  <si>
    <t>02683930610</t>
  </si>
  <si>
    <t>11/10/2019</t>
  </si>
  <si>
    <t>16/07/2015</t>
  </si>
  <si>
    <t>289</t>
  </si>
  <si>
    <t>04/05/2015</t>
  </si>
  <si>
    <t>REATT: adesione circuiti controllo qualità laboratori</t>
  </si>
  <si>
    <t>Z0512AD54E</t>
  </si>
  <si>
    <t>13/07/2015</t>
  </si>
  <si>
    <t>Starecotronics S.r.l.</t>
  </si>
  <si>
    <t>08890210159</t>
  </si>
  <si>
    <t>11/09/2015</t>
  </si>
  <si>
    <t>38278FTE</t>
  </si>
  <si>
    <t>AGOSTO 2019 - Servizio di somministrazione di lavoro a tempo determinato di una risorsa umana da assegnare al Servizio amministrativo.</t>
  </si>
  <si>
    <t>Z392881A99</t>
  </si>
  <si>
    <t>Synergie Italia - Agenzia per Il Lavoro S.p.A.</t>
  </si>
  <si>
    <t>07704310015</t>
  </si>
  <si>
    <t>14/08/2015</t>
  </si>
  <si>
    <t>05000401</t>
  </si>
  <si>
    <t>31/07/2015</t>
  </si>
  <si>
    <t>REATT - Fornitura materiali gassosi (NON LIQUIDATO IN ATTESA DI NOTA DI CREDITO)</t>
  </si>
  <si>
    <t>57700858C4</t>
  </si>
  <si>
    <t>10/08/2015</t>
  </si>
  <si>
    <t>Tecnogas SpA</t>
  </si>
  <si>
    <t>04355200967</t>
  </si>
  <si>
    <t>09/10/2015</t>
  </si>
  <si>
    <t>06/11/2015</t>
  </si>
  <si>
    <t>7X04177833</t>
  </si>
  <si>
    <t>14/10/2015</t>
  </si>
  <si>
    <t>Storno per migrazione a Consip 6 NC PERIODO AGOSTO SETTEMBRE.</t>
  </si>
  <si>
    <t>Z281541F81</t>
  </si>
  <si>
    <t>30/10/2015</t>
  </si>
  <si>
    <t>Telecom Italia S.p.a.</t>
  </si>
  <si>
    <t>00488410010</t>
  </si>
  <si>
    <t>09/02/2017</t>
  </si>
  <si>
    <t>29/12/2015</t>
  </si>
  <si>
    <t>4220119800009427</t>
  </si>
  <si>
    <t>06/06/2019</t>
  </si>
  <si>
    <t>Quota IVA - 4BIM aprile - maggio 2019</t>
  </si>
  <si>
    <t>Z2E04D8457</t>
  </si>
  <si>
    <t>4BIM aprile - maggio 2019</t>
  </si>
  <si>
    <t>8A00393337</t>
  </si>
  <si>
    <t>4BIM 2019</t>
  </si>
  <si>
    <t>Quota IVA - 4BIM 2019</t>
  </si>
  <si>
    <t>8A00393745</t>
  </si>
  <si>
    <t>8A00398033</t>
  </si>
  <si>
    <t>4BIM 2019 - 0165278501</t>
  </si>
  <si>
    <t>Quota IVA - 4BIM 2019 - 0165278501</t>
  </si>
  <si>
    <t>7X02964781</t>
  </si>
  <si>
    <t>Prosecuzione convenz "Telefonia mobile 6" - 5BIM 2019</t>
  </si>
  <si>
    <t>Quota IVA - Prosecuzione convenz "Telefonia mobile 6" - 5BIM 2019</t>
  </si>
  <si>
    <t>7X02973778</t>
  </si>
  <si>
    <t>Convenzioni CONSIP "Telefonia mobile 7" Anno 2019 - 5BIM 2019</t>
  </si>
  <si>
    <t>Z7E24D3FB4</t>
  </si>
  <si>
    <t>Quota IVA - Convenzioni CONSIP "Telefonia mobile 7" Anno 2019 - 5BIM 2019</t>
  </si>
  <si>
    <t>301980207938</t>
  </si>
  <si>
    <t>Prosecuzione convenz "Telefonia mobile 6" - 3BIM 2019</t>
  </si>
  <si>
    <t>Quota IVA - Prosecuzione convenz "Telefonia mobile 6" - 3BIM 2019</t>
  </si>
  <si>
    <t>8A00548002</t>
  </si>
  <si>
    <t>06/08/2019</t>
  </si>
  <si>
    <t>Convenz "Telefonia fissa e connettività IP4" - 5BIM 2019</t>
  </si>
  <si>
    <t>16/08/2019</t>
  </si>
  <si>
    <t>15/10/2019</t>
  </si>
  <si>
    <t>Quota IVA - Convenz "Telefonia fissa e connettività IP4" - 5BIM 2019</t>
  </si>
  <si>
    <t>8A00547575</t>
  </si>
  <si>
    <t>8A00546356</t>
  </si>
  <si>
    <t>4220119800013053</t>
  </si>
  <si>
    <t>2019036679</t>
  </si>
  <si>
    <t>Fornit REATT: terreni pronti all'uso per l'analisi microbiologica colturale, per l'area operativa Microbiologia e Biologia</t>
  </si>
  <si>
    <t>Z1A27261D9</t>
  </si>
  <si>
    <t>THERMO FISHER DIAGNOSTICS SPA Oxoid S.p.a</t>
  </si>
  <si>
    <t>00889160156</t>
  </si>
  <si>
    <t>2019040164</t>
  </si>
  <si>
    <t>2019041184</t>
  </si>
  <si>
    <t>16/10/2019</t>
  </si>
  <si>
    <t>17/11/2019</t>
  </si>
  <si>
    <t>9160092617</t>
  </si>
  <si>
    <t>Fornitura di materiale di consumo per strumentazione, per l'area operativa Acque e Spettrofotometria e per l'area operativa Contaminanti Organici Alimenti e Cromatografia</t>
  </si>
  <si>
    <t>Z542998E07</t>
  </si>
  <si>
    <t>Thermo Fisher Scientific S.p.a. (Ex Thermo Electron S.p.a., ex Dionex)</t>
  </si>
  <si>
    <t>07817950152</t>
  </si>
  <si>
    <t>VFE-547</t>
  </si>
  <si>
    <t>Collaborazione scientifica nel settore dellidrogeologia</t>
  </si>
  <si>
    <t>Università degli studi di Milano - Bicocca</t>
  </si>
  <si>
    <t>12621570154</t>
  </si>
  <si>
    <t>Sezione Suolo, Rifiuti ed Energia</t>
  </si>
  <si>
    <t>122/PA</t>
  </si>
  <si>
    <t>Intervento urgente di manutenzione e taratura di due strumenti Autoclave Fedegari FVA3 e Autoclave Fedegari FVG3 della sede agenziale ARPA</t>
  </si>
  <si>
    <t>Z4C2974092</t>
  </si>
  <si>
    <t>Vacuum Service srl</t>
  </si>
  <si>
    <t>01528830225</t>
  </si>
  <si>
    <t>26/10/2019</t>
  </si>
  <si>
    <t>09/11/2017</t>
  </si>
  <si>
    <t>1704298582</t>
  </si>
  <si>
    <t>27/09/2017</t>
  </si>
  <si>
    <t>In attesa di NC - 9 ricariche da 5 euro</t>
  </si>
  <si>
    <t>24/10/2017</t>
  </si>
  <si>
    <t>Vodafone Omnitel N.V.</t>
  </si>
  <si>
    <t>08539010010</t>
  </si>
  <si>
    <t>93026890017</t>
  </si>
  <si>
    <t>23/12/2017</t>
  </si>
  <si>
    <t>28/09/2018</t>
  </si>
  <si>
    <t>AI16615469</t>
  </si>
  <si>
    <t>13/09/2018</t>
  </si>
  <si>
    <t>Fornitura SIM - Contributi e servizi periodo 10 Luglio al 9 Settembre 2018 - Attesa Nota credito di euro 162,13 prot 11767/2018</t>
  </si>
  <si>
    <t>14/09/2018</t>
  </si>
  <si>
    <t>08/01/2019</t>
  </si>
  <si>
    <t>03/10/2018</t>
  </si>
  <si>
    <t>30/07/2019</t>
  </si>
  <si>
    <t>AL12660322</t>
  </si>
  <si>
    <t>13/07/2019</t>
  </si>
  <si>
    <t>Fornitura SIM - Contributi e servizi ANNO 2019 - Periodo 10 maggio - 9 luglio</t>
  </si>
  <si>
    <t>Z3A23A285E</t>
  </si>
  <si>
    <t>3073189166</t>
  </si>
  <si>
    <t>30/11/2017</t>
  </si>
  <si>
    <t>Fornit REATT per la sezione Laboratorio (Lotti 1, 2, 3)</t>
  </si>
  <si>
    <t>Z1820C3071</t>
  </si>
  <si>
    <t>01/12/2017</t>
  </si>
  <si>
    <t>VWR International s.r  (Ex VWR International PBI)</t>
  </si>
  <si>
    <t>12864800151</t>
  </si>
  <si>
    <t>30/01/2018</t>
  </si>
  <si>
    <t>FE20191451</t>
  </si>
  <si>
    <t>NOTA DI CREDITO</t>
  </si>
  <si>
    <t>Z891DFC507</t>
  </si>
  <si>
    <t>Win x pal S.r.l.</t>
  </si>
  <si>
    <t>08768760012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</si>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</sst>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84"/>
  <sheetViews>
    <sheetView showGridLines="0" tabSelected="1" zoomScalePageLayoutView="0" workbookViewId="0" topLeftCell="A25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(G177)</f>
        <v>165782.11000000004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(AC177)</f>
        <v>70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2019</v>
      </c>
      <c r="B11" s="108">
        <v>508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1099.22</v>
      </c>
      <c r="H11" s="112">
        <v>198.22</v>
      </c>
      <c r="I11" s="143" t="s">
        <v>80</v>
      </c>
      <c r="J11" s="112">
        <f>IF(I11="SI",G11-H11,G11)</f>
        <v>901</v>
      </c>
      <c r="K11" s="195" t="s">
        <v>81</v>
      </c>
      <c r="L11" s="108">
        <v>2019</v>
      </c>
      <c r="M11" s="108">
        <v>8545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17</v>
      </c>
      <c r="S11" s="111" t="s">
        <v>85</v>
      </c>
      <c r="T11" s="108">
        <v>1020201</v>
      </c>
      <c r="U11" s="108">
        <v>122</v>
      </c>
      <c r="V11" s="108">
        <v>145</v>
      </c>
      <c r="W11" s="108">
        <v>7009</v>
      </c>
      <c r="X11" s="113">
        <v>2019</v>
      </c>
      <c r="Y11" s="113">
        <v>309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2019</v>
      </c>
      <c r="B12" s="108">
        <v>626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550.22</v>
      </c>
      <c r="H12" s="112">
        <v>99.22</v>
      </c>
      <c r="I12" s="143" t="s">
        <v>80</v>
      </c>
      <c r="J12" s="112">
        <f>IF(I12="SI",G12-H12,G12)</f>
        <v>451</v>
      </c>
      <c r="K12" s="195" t="s">
        <v>92</v>
      </c>
      <c r="L12" s="108">
        <v>2019</v>
      </c>
      <c r="M12" s="108">
        <v>10541</v>
      </c>
      <c r="N12" s="109" t="s">
        <v>93</v>
      </c>
      <c r="O12" s="111" t="s">
        <v>94</v>
      </c>
      <c r="P12" s="109" t="s">
        <v>95</v>
      </c>
      <c r="Q12" s="109" t="s">
        <v>96</v>
      </c>
      <c r="R12" s="108">
        <v>17</v>
      </c>
      <c r="S12" s="111" t="s">
        <v>85</v>
      </c>
      <c r="T12" s="108">
        <v>1020201</v>
      </c>
      <c r="U12" s="108">
        <v>122</v>
      </c>
      <c r="V12" s="108">
        <v>145</v>
      </c>
      <c r="W12" s="108">
        <v>7002</v>
      </c>
      <c r="X12" s="113">
        <v>2019</v>
      </c>
      <c r="Y12" s="113">
        <v>265</v>
      </c>
      <c r="Z12" s="113">
        <v>0</v>
      </c>
      <c r="AA12" s="114" t="s">
        <v>97</v>
      </c>
      <c r="AB12" s="109" t="s">
        <v>98</v>
      </c>
      <c r="AC12" s="107">
        <f>IF(O12=O11,0,1)</f>
        <v>1</v>
      </c>
    </row>
    <row r="13" spans="1:29" ht="15">
      <c r="A13" s="108">
        <v>2019</v>
      </c>
      <c r="B13" s="108">
        <v>438</v>
      </c>
      <c r="C13" s="109" t="s">
        <v>99</v>
      </c>
      <c r="D13" s="194" t="s">
        <v>100</v>
      </c>
      <c r="E13" s="109" t="s">
        <v>101</v>
      </c>
      <c r="F13" s="111" t="s">
        <v>102</v>
      </c>
      <c r="G13" s="112">
        <v>50.33</v>
      </c>
      <c r="H13" s="112">
        <v>9.08</v>
      </c>
      <c r="I13" s="143" t="s">
        <v>80</v>
      </c>
      <c r="J13" s="112">
        <f>IF(I13="SI",G13-H13,G13)</f>
        <v>41.25</v>
      </c>
      <c r="K13" s="195" t="s">
        <v>103</v>
      </c>
      <c r="L13" s="108">
        <v>2019</v>
      </c>
      <c r="M13" s="108">
        <v>7520</v>
      </c>
      <c r="N13" s="109" t="s">
        <v>104</v>
      </c>
      <c r="O13" s="111" t="s">
        <v>105</v>
      </c>
      <c r="P13" s="109" t="s">
        <v>106</v>
      </c>
      <c r="Q13" s="109" t="s">
        <v>106</v>
      </c>
      <c r="R13" s="108">
        <v>17</v>
      </c>
      <c r="S13" s="111" t="s">
        <v>85</v>
      </c>
      <c r="T13" s="108">
        <v>1020201</v>
      </c>
      <c r="U13" s="108">
        <v>122</v>
      </c>
      <c r="V13" s="108">
        <v>145</v>
      </c>
      <c r="W13" s="108">
        <v>7011</v>
      </c>
      <c r="X13" s="113">
        <v>2019</v>
      </c>
      <c r="Y13" s="113">
        <v>442</v>
      </c>
      <c r="Z13" s="113">
        <v>0</v>
      </c>
      <c r="AA13" s="114" t="s">
        <v>93</v>
      </c>
      <c r="AB13" s="109" t="s">
        <v>107</v>
      </c>
      <c r="AC13" s="107">
        <f>IF(O13=O12,0,1)</f>
        <v>1</v>
      </c>
    </row>
    <row r="14" spans="1:29" ht="15">
      <c r="A14" s="108">
        <v>2019</v>
      </c>
      <c r="B14" s="108">
        <v>438</v>
      </c>
      <c r="C14" s="109" t="s">
        <v>99</v>
      </c>
      <c r="D14" s="194" t="s">
        <v>100</v>
      </c>
      <c r="E14" s="109" t="s">
        <v>101</v>
      </c>
      <c r="F14" s="111" t="s">
        <v>102</v>
      </c>
      <c r="G14" s="112">
        <v>150.97</v>
      </c>
      <c r="H14" s="112">
        <v>27.22</v>
      </c>
      <c r="I14" s="143" t="s">
        <v>80</v>
      </c>
      <c r="J14" s="112">
        <f>IF(I14="SI",G14-H14,G14)</f>
        <v>123.75</v>
      </c>
      <c r="K14" s="195" t="s">
        <v>103</v>
      </c>
      <c r="L14" s="108">
        <v>2019</v>
      </c>
      <c r="M14" s="108">
        <v>7520</v>
      </c>
      <c r="N14" s="109" t="s">
        <v>104</v>
      </c>
      <c r="O14" s="111" t="s">
        <v>105</v>
      </c>
      <c r="P14" s="109" t="s">
        <v>106</v>
      </c>
      <c r="Q14" s="109" t="s">
        <v>106</v>
      </c>
      <c r="R14" s="108">
        <v>17</v>
      </c>
      <c r="S14" s="111" t="s">
        <v>85</v>
      </c>
      <c r="T14" s="108">
        <v>1020201</v>
      </c>
      <c r="U14" s="108">
        <v>122</v>
      </c>
      <c r="V14" s="108">
        <v>145</v>
      </c>
      <c r="W14" s="108">
        <v>7011</v>
      </c>
      <c r="X14" s="113">
        <v>2019</v>
      </c>
      <c r="Y14" s="113">
        <v>370</v>
      </c>
      <c r="Z14" s="113">
        <v>0</v>
      </c>
      <c r="AA14" s="114" t="s">
        <v>93</v>
      </c>
      <c r="AB14" s="109" t="s">
        <v>107</v>
      </c>
      <c r="AC14" s="107">
        <f>IF(O14=O13,0,1)</f>
        <v>0</v>
      </c>
    </row>
    <row r="15" spans="1:29" ht="15">
      <c r="A15" s="108">
        <v>2019</v>
      </c>
      <c r="B15" s="108">
        <v>606</v>
      </c>
      <c r="C15" s="109" t="s">
        <v>108</v>
      </c>
      <c r="D15" s="194" t="s">
        <v>109</v>
      </c>
      <c r="E15" s="109" t="s">
        <v>110</v>
      </c>
      <c r="F15" s="111" t="s">
        <v>111</v>
      </c>
      <c r="G15" s="112">
        <v>12840.5</v>
      </c>
      <c r="H15" s="112">
        <v>2315.5</v>
      </c>
      <c r="I15" s="143" t="s">
        <v>80</v>
      </c>
      <c r="J15" s="112">
        <f>IF(I15="SI",G15-H15,G15)</f>
        <v>10525</v>
      </c>
      <c r="K15" s="195" t="s">
        <v>96</v>
      </c>
      <c r="L15" s="108">
        <v>2019</v>
      </c>
      <c r="M15" s="108">
        <v>10065</v>
      </c>
      <c r="N15" s="109" t="s">
        <v>112</v>
      </c>
      <c r="O15" s="111" t="s">
        <v>113</v>
      </c>
      <c r="P15" s="109" t="s">
        <v>114</v>
      </c>
      <c r="Q15" s="109" t="s">
        <v>114</v>
      </c>
      <c r="R15" s="108">
        <v>13</v>
      </c>
      <c r="S15" s="111" t="s">
        <v>115</v>
      </c>
      <c r="T15" s="108">
        <v>1020201</v>
      </c>
      <c r="U15" s="108">
        <v>122</v>
      </c>
      <c r="V15" s="108">
        <v>145</v>
      </c>
      <c r="W15" s="108">
        <v>3019</v>
      </c>
      <c r="X15" s="113">
        <v>2019</v>
      </c>
      <c r="Y15" s="113">
        <v>184</v>
      </c>
      <c r="Z15" s="113">
        <v>0</v>
      </c>
      <c r="AA15" s="114" t="s">
        <v>116</v>
      </c>
      <c r="AB15" s="109" t="s">
        <v>117</v>
      </c>
      <c r="AC15" s="107">
        <f>IF(O15=O14,0,1)</f>
        <v>1</v>
      </c>
    </row>
    <row r="16" spans="1:29" ht="15">
      <c r="A16" s="108">
        <v>2017</v>
      </c>
      <c r="B16" s="108">
        <v>707</v>
      </c>
      <c r="C16" s="109" t="s">
        <v>118</v>
      </c>
      <c r="D16" s="194" t="s">
        <v>119</v>
      </c>
      <c r="E16" s="109" t="s">
        <v>120</v>
      </c>
      <c r="F16" s="111" t="s">
        <v>121</v>
      </c>
      <c r="G16" s="112">
        <v>29.27</v>
      </c>
      <c r="H16" s="112">
        <v>5.28</v>
      </c>
      <c r="I16" s="143" t="s">
        <v>80</v>
      </c>
      <c r="J16" s="112">
        <f>IF(I16="SI",G16-H16,G16)</f>
        <v>23.99</v>
      </c>
      <c r="K16" s="195" t="s">
        <v>96</v>
      </c>
      <c r="L16" s="108">
        <v>2017</v>
      </c>
      <c r="M16" s="108">
        <v>10608</v>
      </c>
      <c r="N16" s="109" t="s">
        <v>122</v>
      </c>
      <c r="O16" s="111" t="s">
        <v>123</v>
      </c>
      <c r="P16" s="109" t="s">
        <v>124</v>
      </c>
      <c r="Q16" s="109" t="s">
        <v>125</v>
      </c>
      <c r="R16" s="108" t="s">
        <v>126</v>
      </c>
      <c r="S16" s="111" t="s">
        <v>126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96</v>
      </c>
      <c r="AB16" s="109" t="s">
        <v>127</v>
      </c>
      <c r="AC16" s="107">
        <f>IF(O16=O15,0,1)</f>
        <v>1</v>
      </c>
    </row>
    <row r="17" spans="1:29" ht="15">
      <c r="A17" s="108">
        <v>2019</v>
      </c>
      <c r="B17" s="108">
        <v>518</v>
      </c>
      <c r="C17" s="109" t="s">
        <v>128</v>
      </c>
      <c r="D17" s="194" t="s">
        <v>129</v>
      </c>
      <c r="E17" s="109" t="s">
        <v>78</v>
      </c>
      <c r="F17" s="111" t="s">
        <v>130</v>
      </c>
      <c r="G17" s="112">
        <v>66.88</v>
      </c>
      <c r="H17" s="112">
        <v>10.22</v>
      </c>
      <c r="I17" s="143" t="s">
        <v>80</v>
      </c>
      <c r="J17" s="112">
        <f>IF(I17="SI",G17-H17,G17)</f>
        <v>56.66</v>
      </c>
      <c r="K17" s="195" t="s">
        <v>131</v>
      </c>
      <c r="L17" s="108">
        <v>2019</v>
      </c>
      <c r="M17" s="108">
        <v>8505</v>
      </c>
      <c r="N17" s="109" t="s">
        <v>82</v>
      </c>
      <c r="O17" s="111" t="s">
        <v>132</v>
      </c>
      <c r="P17" s="109" t="s">
        <v>133</v>
      </c>
      <c r="Q17" s="109" t="s">
        <v>133</v>
      </c>
      <c r="R17" s="108">
        <v>11</v>
      </c>
      <c r="S17" s="111" t="s">
        <v>134</v>
      </c>
      <c r="T17" s="108">
        <v>1020201</v>
      </c>
      <c r="U17" s="108">
        <v>122</v>
      </c>
      <c r="V17" s="108">
        <v>145</v>
      </c>
      <c r="W17" s="108">
        <v>1009</v>
      </c>
      <c r="X17" s="113">
        <v>2019</v>
      </c>
      <c r="Y17" s="113">
        <v>218</v>
      </c>
      <c r="Z17" s="113">
        <v>0</v>
      </c>
      <c r="AA17" s="114" t="s">
        <v>96</v>
      </c>
      <c r="AB17" s="109" t="s">
        <v>87</v>
      </c>
      <c r="AC17" s="107">
        <f>IF(O17=O16,0,1)</f>
        <v>1</v>
      </c>
    </row>
    <row r="18" spans="1:29" ht="15">
      <c r="A18" s="108">
        <v>2019</v>
      </c>
      <c r="B18" s="108">
        <v>76</v>
      </c>
      <c r="C18" s="109" t="s">
        <v>135</v>
      </c>
      <c r="D18" s="194" t="s">
        <v>136</v>
      </c>
      <c r="E18" s="109" t="s">
        <v>137</v>
      </c>
      <c r="F18" s="111" t="s">
        <v>138</v>
      </c>
      <c r="G18" s="112">
        <v>202.35</v>
      </c>
      <c r="H18" s="112">
        <v>36.49</v>
      </c>
      <c r="I18" s="143" t="s">
        <v>80</v>
      </c>
      <c r="J18" s="112">
        <f>IF(I18="SI",G18-H18,G18)</f>
        <v>165.85999999999999</v>
      </c>
      <c r="K18" s="195" t="s">
        <v>139</v>
      </c>
      <c r="L18" s="108">
        <v>2019</v>
      </c>
      <c r="M18" s="108">
        <v>1874</v>
      </c>
      <c r="N18" s="109" t="s">
        <v>140</v>
      </c>
      <c r="O18" s="111" t="s">
        <v>141</v>
      </c>
      <c r="P18" s="109" t="s">
        <v>142</v>
      </c>
      <c r="Q18" s="109" t="s">
        <v>142</v>
      </c>
      <c r="R18" s="108">
        <v>11</v>
      </c>
      <c r="S18" s="111" t="s">
        <v>134</v>
      </c>
      <c r="T18" s="108">
        <v>1020201</v>
      </c>
      <c r="U18" s="108">
        <v>122</v>
      </c>
      <c r="V18" s="108">
        <v>145</v>
      </c>
      <c r="W18" s="108">
        <v>1009</v>
      </c>
      <c r="X18" s="113">
        <v>2019</v>
      </c>
      <c r="Y18" s="113">
        <v>788</v>
      </c>
      <c r="Z18" s="113">
        <v>0</v>
      </c>
      <c r="AA18" s="114" t="s">
        <v>93</v>
      </c>
      <c r="AB18" s="109" t="s">
        <v>143</v>
      </c>
      <c r="AC18" s="107">
        <f>IF(O18=O17,0,1)</f>
        <v>1</v>
      </c>
    </row>
    <row r="19" spans="1:29" ht="15">
      <c r="A19" s="108">
        <v>2019</v>
      </c>
      <c r="B19" s="108">
        <v>627</v>
      </c>
      <c r="C19" s="109" t="s">
        <v>88</v>
      </c>
      <c r="D19" s="194" t="s">
        <v>144</v>
      </c>
      <c r="E19" s="109" t="s">
        <v>145</v>
      </c>
      <c r="F19" s="111" t="s">
        <v>146</v>
      </c>
      <c r="G19" s="112">
        <v>99</v>
      </c>
      <c r="H19" s="112">
        <v>17.85</v>
      </c>
      <c r="I19" s="143" t="s">
        <v>80</v>
      </c>
      <c r="J19" s="112">
        <f>IF(I19="SI",G19-H19,G19)</f>
        <v>81.15</v>
      </c>
      <c r="K19" s="195" t="s">
        <v>139</v>
      </c>
      <c r="L19" s="108">
        <v>2019</v>
      </c>
      <c r="M19" s="108">
        <v>10257</v>
      </c>
      <c r="N19" s="109" t="s">
        <v>145</v>
      </c>
      <c r="O19" s="111" t="s">
        <v>141</v>
      </c>
      <c r="P19" s="109" t="s">
        <v>142</v>
      </c>
      <c r="Q19" s="109" t="s">
        <v>142</v>
      </c>
      <c r="R19" s="108">
        <v>11</v>
      </c>
      <c r="S19" s="111" t="s">
        <v>134</v>
      </c>
      <c r="T19" s="108">
        <v>1020201</v>
      </c>
      <c r="U19" s="108">
        <v>122</v>
      </c>
      <c r="V19" s="108">
        <v>145</v>
      </c>
      <c r="W19" s="108">
        <v>1009</v>
      </c>
      <c r="X19" s="113">
        <v>2019</v>
      </c>
      <c r="Y19" s="113">
        <v>788</v>
      </c>
      <c r="Z19" s="113">
        <v>0</v>
      </c>
      <c r="AA19" s="114" t="s">
        <v>96</v>
      </c>
      <c r="AB19" s="109" t="s">
        <v>147</v>
      </c>
      <c r="AC19" s="107">
        <f>IF(O19=O18,0,1)</f>
        <v>0</v>
      </c>
    </row>
    <row r="20" spans="1:29" ht="15">
      <c r="A20" s="108">
        <v>2019</v>
      </c>
      <c r="B20" s="108">
        <v>577</v>
      </c>
      <c r="C20" s="109" t="s">
        <v>148</v>
      </c>
      <c r="D20" s="194" t="s">
        <v>149</v>
      </c>
      <c r="E20" s="109" t="s">
        <v>150</v>
      </c>
      <c r="F20" s="111" t="s">
        <v>151</v>
      </c>
      <c r="G20" s="112">
        <v>217.13</v>
      </c>
      <c r="H20" s="112">
        <v>0</v>
      </c>
      <c r="I20" s="143" t="s">
        <v>80</v>
      </c>
      <c r="J20" s="112">
        <f>IF(I20="SI",G20-H20,G20)</f>
        <v>217.13</v>
      </c>
      <c r="K20" s="195" t="s">
        <v>96</v>
      </c>
      <c r="L20" s="108">
        <v>2019</v>
      </c>
      <c r="M20" s="108">
        <v>9796</v>
      </c>
      <c r="N20" s="109" t="s">
        <v>97</v>
      </c>
      <c r="O20" s="111" t="s">
        <v>152</v>
      </c>
      <c r="P20" s="109" t="s">
        <v>153</v>
      </c>
      <c r="Q20" s="109" t="s">
        <v>153</v>
      </c>
      <c r="R20" s="108">
        <v>11</v>
      </c>
      <c r="S20" s="111" t="s">
        <v>134</v>
      </c>
      <c r="T20" s="108">
        <v>1020201</v>
      </c>
      <c r="U20" s="108">
        <v>122</v>
      </c>
      <c r="V20" s="108">
        <v>140</v>
      </c>
      <c r="W20" s="108">
        <v>6</v>
      </c>
      <c r="X20" s="113">
        <v>2019</v>
      </c>
      <c r="Y20" s="113">
        <v>4</v>
      </c>
      <c r="Z20" s="113">
        <v>0</v>
      </c>
      <c r="AA20" s="114" t="s">
        <v>93</v>
      </c>
      <c r="AB20" s="109" t="s">
        <v>150</v>
      </c>
      <c r="AC20" s="107">
        <f>IF(O20=O19,0,1)</f>
        <v>1</v>
      </c>
    </row>
    <row r="21" spans="1:29" ht="15">
      <c r="A21" s="108">
        <v>2019</v>
      </c>
      <c r="B21" s="108">
        <v>577</v>
      </c>
      <c r="C21" s="109" t="s">
        <v>148</v>
      </c>
      <c r="D21" s="194" t="s">
        <v>149</v>
      </c>
      <c r="E21" s="109" t="s">
        <v>150</v>
      </c>
      <c r="F21" s="111" t="s">
        <v>154</v>
      </c>
      <c r="G21" s="112">
        <v>47.77</v>
      </c>
      <c r="H21" s="112">
        <v>0</v>
      </c>
      <c r="I21" s="143" t="s">
        <v>80</v>
      </c>
      <c r="J21" s="112">
        <f>IF(I21="SI",G21-H21,G21)</f>
        <v>47.77</v>
      </c>
      <c r="K21" s="195" t="s">
        <v>96</v>
      </c>
      <c r="L21" s="108">
        <v>2019</v>
      </c>
      <c r="M21" s="108">
        <v>9796</v>
      </c>
      <c r="N21" s="109" t="s">
        <v>97</v>
      </c>
      <c r="O21" s="111" t="s">
        <v>152</v>
      </c>
      <c r="P21" s="109" t="s">
        <v>153</v>
      </c>
      <c r="Q21" s="109" t="s">
        <v>153</v>
      </c>
      <c r="R21" s="108">
        <v>11</v>
      </c>
      <c r="S21" s="111" t="s">
        <v>134</v>
      </c>
      <c r="T21" s="108">
        <v>1020201</v>
      </c>
      <c r="U21" s="108">
        <v>122</v>
      </c>
      <c r="V21" s="108">
        <v>140</v>
      </c>
      <c r="W21" s="108">
        <v>6</v>
      </c>
      <c r="X21" s="113">
        <v>2019</v>
      </c>
      <c r="Y21" s="113">
        <v>4</v>
      </c>
      <c r="Z21" s="113">
        <v>0</v>
      </c>
      <c r="AA21" s="114" t="s">
        <v>93</v>
      </c>
      <c r="AB21" s="109" t="s">
        <v>150</v>
      </c>
      <c r="AC21" s="107">
        <f>IF(O21=O20,0,1)</f>
        <v>0</v>
      </c>
    </row>
    <row r="22" spans="1:29" ht="15">
      <c r="A22" s="108">
        <v>2019</v>
      </c>
      <c r="B22" s="108">
        <v>577</v>
      </c>
      <c r="C22" s="109" t="s">
        <v>148</v>
      </c>
      <c r="D22" s="194" t="s">
        <v>149</v>
      </c>
      <c r="E22" s="109" t="s">
        <v>150</v>
      </c>
      <c r="F22" s="111" t="s">
        <v>155</v>
      </c>
      <c r="G22" s="112">
        <v>105.98</v>
      </c>
      <c r="H22" s="112">
        <v>0</v>
      </c>
      <c r="I22" s="143" t="s">
        <v>80</v>
      </c>
      <c r="J22" s="112">
        <f>IF(I22="SI",G22-H22,G22)</f>
        <v>105.98</v>
      </c>
      <c r="K22" s="195" t="s">
        <v>96</v>
      </c>
      <c r="L22" s="108">
        <v>2019</v>
      </c>
      <c r="M22" s="108">
        <v>9796</v>
      </c>
      <c r="N22" s="109" t="s">
        <v>97</v>
      </c>
      <c r="O22" s="111" t="s">
        <v>152</v>
      </c>
      <c r="P22" s="109" t="s">
        <v>153</v>
      </c>
      <c r="Q22" s="109" t="s">
        <v>153</v>
      </c>
      <c r="R22" s="108">
        <v>11</v>
      </c>
      <c r="S22" s="111" t="s">
        <v>134</v>
      </c>
      <c r="T22" s="108">
        <v>1020201</v>
      </c>
      <c r="U22" s="108">
        <v>122</v>
      </c>
      <c r="V22" s="108">
        <v>140</v>
      </c>
      <c r="W22" s="108">
        <v>6</v>
      </c>
      <c r="X22" s="113">
        <v>2019</v>
      </c>
      <c r="Y22" s="113">
        <v>5</v>
      </c>
      <c r="Z22" s="113">
        <v>0</v>
      </c>
      <c r="AA22" s="114" t="s">
        <v>93</v>
      </c>
      <c r="AB22" s="109" t="s">
        <v>150</v>
      </c>
      <c r="AC22" s="107">
        <f>IF(O22=O21,0,1)</f>
        <v>0</v>
      </c>
    </row>
    <row r="23" spans="1:29" ht="15">
      <c r="A23" s="108">
        <v>2019</v>
      </c>
      <c r="B23" s="108">
        <v>577</v>
      </c>
      <c r="C23" s="109" t="s">
        <v>148</v>
      </c>
      <c r="D23" s="194" t="s">
        <v>149</v>
      </c>
      <c r="E23" s="109" t="s">
        <v>150</v>
      </c>
      <c r="F23" s="111" t="s">
        <v>156</v>
      </c>
      <c r="G23" s="112">
        <v>23.31</v>
      </c>
      <c r="H23" s="112">
        <v>0</v>
      </c>
      <c r="I23" s="143" t="s">
        <v>80</v>
      </c>
      <c r="J23" s="112">
        <f>IF(I23="SI",G23-H23,G23)</f>
        <v>23.31</v>
      </c>
      <c r="K23" s="195" t="s">
        <v>96</v>
      </c>
      <c r="L23" s="108">
        <v>2019</v>
      </c>
      <c r="M23" s="108">
        <v>9796</v>
      </c>
      <c r="N23" s="109" t="s">
        <v>97</v>
      </c>
      <c r="O23" s="111" t="s">
        <v>152</v>
      </c>
      <c r="P23" s="109" t="s">
        <v>153</v>
      </c>
      <c r="Q23" s="109" t="s">
        <v>153</v>
      </c>
      <c r="R23" s="108">
        <v>11</v>
      </c>
      <c r="S23" s="111" t="s">
        <v>134</v>
      </c>
      <c r="T23" s="108">
        <v>1020201</v>
      </c>
      <c r="U23" s="108">
        <v>122</v>
      </c>
      <c r="V23" s="108">
        <v>140</v>
      </c>
      <c r="W23" s="108">
        <v>6</v>
      </c>
      <c r="X23" s="113">
        <v>2019</v>
      </c>
      <c r="Y23" s="113">
        <v>5</v>
      </c>
      <c r="Z23" s="113">
        <v>0</v>
      </c>
      <c r="AA23" s="114" t="s">
        <v>93</v>
      </c>
      <c r="AB23" s="109" t="s">
        <v>150</v>
      </c>
      <c r="AC23" s="107">
        <f>IF(O23=O22,0,1)</f>
        <v>0</v>
      </c>
    </row>
    <row r="24" spans="1:29" ht="15">
      <c r="A24" s="108">
        <v>2016</v>
      </c>
      <c r="B24" s="108">
        <v>633</v>
      </c>
      <c r="C24" s="109" t="s">
        <v>157</v>
      </c>
      <c r="D24" s="194" t="s">
        <v>158</v>
      </c>
      <c r="E24" s="109" t="s">
        <v>159</v>
      </c>
      <c r="F24" s="111" t="s">
        <v>160</v>
      </c>
      <c r="G24" s="112">
        <v>0</v>
      </c>
      <c r="H24" s="112">
        <v>0</v>
      </c>
      <c r="I24" s="143" t="s">
        <v>80</v>
      </c>
      <c r="J24" s="112">
        <f>IF(I24="SI",G24-H24,G24)</f>
        <v>0</v>
      </c>
      <c r="K24" s="195" t="s">
        <v>161</v>
      </c>
      <c r="L24" s="108">
        <v>2016</v>
      </c>
      <c r="M24" s="108">
        <v>8669</v>
      </c>
      <c r="N24" s="109" t="s">
        <v>162</v>
      </c>
      <c r="O24" s="111" t="s">
        <v>163</v>
      </c>
      <c r="P24" s="109" t="s">
        <v>164</v>
      </c>
      <c r="Q24" s="109" t="s">
        <v>164</v>
      </c>
      <c r="R24" s="108">
        <v>14</v>
      </c>
      <c r="S24" s="111" t="s">
        <v>165</v>
      </c>
      <c r="T24" s="108">
        <v>1020201</v>
      </c>
      <c r="U24" s="108">
        <v>122</v>
      </c>
      <c r="V24" s="108">
        <v>145</v>
      </c>
      <c r="W24" s="108">
        <v>4</v>
      </c>
      <c r="X24" s="113">
        <v>2015</v>
      </c>
      <c r="Y24" s="113">
        <v>151</v>
      </c>
      <c r="Z24" s="113">
        <v>0</v>
      </c>
      <c r="AA24" s="114" t="s">
        <v>166</v>
      </c>
      <c r="AB24" s="109" t="s">
        <v>167</v>
      </c>
      <c r="AC24" s="107">
        <f>IF(O24=O23,0,1)</f>
        <v>1</v>
      </c>
    </row>
    <row r="25" spans="1:29" ht="15">
      <c r="A25" s="108">
        <v>2019</v>
      </c>
      <c r="B25" s="108">
        <v>612</v>
      </c>
      <c r="C25" s="109" t="s">
        <v>168</v>
      </c>
      <c r="D25" s="194" t="s">
        <v>169</v>
      </c>
      <c r="E25" s="109" t="s">
        <v>148</v>
      </c>
      <c r="F25" s="111" t="s">
        <v>170</v>
      </c>
      <c r="G25" s="112">
        <v>658.8</v>
      </c>
      <c r="H25" s="112">
        <v>118.8</v>
      </c>
      <c r="I25" s="143" t="s">
        <v>80</v>
      </c>
      <c r="J25" s="112">
        <f>IF(I25="SI",G25-H25,G25)</f>
        <v>540</v>
      </c>
      <c r="K25" s="195" t="s">
        <v>171</v>
      </c>
      <c r="L25" s="108">
        <v>2019</v>
      </c>
      <c r="M25" s="108">
        <v>10126</v>
      </c>
      <c r="N25" s="109" t="s">
        <v>148</v>
      </c>
      <c r="O25" s="111" t="s">
        <v>172</v>
      </c>
      <c r="P25" s="109" t="s">
        <v>173</v>
      </c>
      <c r="Q25" s="109" t="s">
        <v>173</v>
      </c>
      <c r="R25" s="108">
        <v>14</v>
      </c>
      <c r="S25" s="111" t="s">
        <v>165</v>
      </c>
      <c r="T25" s="108">
        <v>1020201</v>
      </c>
      <c r="U25" s="108">
        <v>122</v>
      </c>
      <c r="V25" s="108">
        <v>145</v>
      </c>
      <c r="W25" s="108">
        <v>4009</v>
      </c>
      <c r="X25" s="113">
        <v>2019</v>
      </c>
      <c r="Y25" s="113">
        <v>408</v>
      </c>
      <c r="Z25" s="113">
        <v>0</v>
      </c>
      <c r="AA25" s="114" t="s">
        <v>174</v>
      </c>
      <c r="AB25" s="109" t="s">
        <v>175</v>
      </c>
      <c r="AC25" s="107">
        <f>IF(O25=O24,0,1)</f>
        <v>1</v>
      </c>
    </row>
    <row r="26" spans="1:29" ht="15">
      <c r="A26" s="108">
        <v>2019</v>
      </c>
      <c r="B26" s="108">
        <v>535</v>
      </c>
      <c r="C26" s="109" t="s">
        <v>176</v>
      </c>
      <c r="D26" s="194" t="s">
        <v>177</v>
      </c>
      <c r="E26" s="109" t="s">
        <v>178</v>
      </c>
      <c r="F26" s="111" t="s">
        <v>179</v>
      </c>
      <c r="G26" s="112">
        <v>4290.8</v>
      </c>
      <c r="H26" s="112">
        <v>773.75</v>
      </c>
      <c r="I26" s="143" t="s">
        <v>80</v>
      </c>
      <c r="J26" s="112">
        <f>IF(I26="SI",G26-H26,G26)</f>
        <v>3517.05</v>
      </c>
      <c r="K26" s="195" t="s">
        <v>180</v>
      </c>
      <c r="L26" s="108">
        <v>2019</v>
      </c>
      <c r="M26" s="108">
        <v>8822</v>
      </c>
      <c r="N26" s="109" t="s">
        <v>128</v>
      </c>
      <c r="O26" s="111" t="s">
        <v>181</v>
      </c>
      <c r="P26" s="109" t="s">
        <v>182</v>
      </c>
      <c r="Q26" s="109" t="s">
        <v>182</v>
      </c>
      <c r="R26" s="108">
        <v>17</v>
      </c>
      <c r="S26" s="111" t="s">
        <v>85</v>
      </c>
      <c r="T26" s="108">
        <v>1020201</v>
      </c>
      <c r="U26" s="108">
        <v>122</v>
      </c>
      <c r="V26" s="108">
        <v>145</v>
      </c>
      <c r="W26" s="108">
        <v>7013</v>
      </c>
      <c r="X26" s="113">
        <v>2019</v>
      </c>
      <c r="Y26" s="113">
        <v>659</v>
      </c>
      <c r="Z26" s="113">
        <v>0</v>
      </c>
      <c r="AA26" s="114" t="s">
        <v>86</v>
      </c>
      <c r="AB26" s="109" t="s">
        <v>183</v>
      </c>
      <c r="AC26" s="107">
        <f>IF(O26=O25,0,1)</f>
        <v>1</v>
      </c>
    </row>
    <row r="27" spans="1:29" ht="15">
      <c r="A27" s="108">
        <v>2019</v>
      </c>
      <c r="B27" s="108">
        <v>610</v>
      </c>
      <c r="C27" s="109" t="s">
        <v>168</v>
      </c>
      <c r="D27" s="194" t="s">
        <v>184</v>
      </c>
      <c r="E27" s="109" t="s">
        <v>185</v>
      </c>
      <c r="F27" s="111" t="s">
        <v>186</v>
      </c>
      <c r="G27" s="112">
        <v>4290.8</v>
      </c>
      <c r="H27" s="112">
        <v>773.75</v>
      </c>
      <c r="I27" s="143" t="s">
        <v>80</v>
      </c>
      <c r="J27" s="112">
        <f>IF(I27="SI",G27-H27,G27)</f>
        <v>3517.05</v>
      </c>
      <c r="K27" s="195" t="s">
        <v>180</v>
      </c>
      <c r="L27" s="108">
        <v>2019</v>
      </c>
      <c r="M27" s="108">
        <v>10200</v>
      </c>
      <c r="N27" s="109" t="s">
        <v>187</v>
      </c>
      <c r="O27" s="111" t="s">
        <v>181</v>
      </c>
      <c r="P27" s="109" t="s">
        <v>182</v>
      </c>
      <c r="Q27" s="109" t="s">
        <v>182</v>
      </c>
      <c r="R27" s="108">
        <v>17</v>
      </c>
      <c r="S27" s="111" t="s">
        <v>85</v>
      </c>
      <c r="T27" s="108">
        <v>1020201</v>
      </c>
      <c r="U27" s="108">
        <v>122</v>
      </c>
      <c r="V27" s="108">
        <v>145</v>
      </c>
      <c r="W27" s="108">
        <v>7013</v>
      </c>
      <c r="X27" s="113">
        <v>2019</v>
      </c>
      <c r="Y27" s="113">
        <v>659</v>
      </c>
      <c r="Z27" s="113">
        <v>0</v>
      </c>
      <c r="AA27" s="114" t="s">
        <v>86</v>
      </c>
      <c r="AB27" s="109" t="s">
        <v>188</v>
      </c>
      <c r="AC27" s="107">
        <f>IF(O27=O26,0,1)</f>
        <v>0</v>
      </c>
    </row>
    <row r="28" spans="1:29" ht="15">
      <c r="A28" s="108">
        <v>2019</v>
      </c>
      <c r="B28" s="108">
        <v>125</v>
      </c>
      <c r="C28" s="109" t="s">
        <v>189</v>
      </c>
      <c r="D28" s="194" t="s">
        <v>190</v>
      </c>
      <c r="E28" s="109" t="s">
        <v>191</v>
      </c>
      <c r="F28" s="111" t="s">
        <v>192</v>
      </c>
      <c r="G28" s="112">
        <v>-47.25</v>
      </c>
      <c r="H28" s="112">
        <v>0</v>
      </c>
      <c r="I28" s="143" t="s">
        <v>80</v>
      </c>
      <c r="J28" s="112">
        <f>IF(I28="SI",G28-H28,G28)</f>
        <v>-47.25</v>
      </c>
      <c r="K28" s="195" t="s">
        <v>193</v>
      </c>
      <c r="L28" s="108">
        <v>2019</v>
      </c>
      <c r="M28" s="108">
        <v>2723</v>
      </c>
      <c r="N28" s="109" t="s">
        <v>189</v>
      </c>
      <c r="O28" s="111" t="s">
        <v>194</v>
      </c>
      <c r="P28" s="109" t="s">
        <v>195</v>
      </c>
      <c r="Q28" s="109" t="s">
        <v>195</v>
      </c>
      <c r="R28" s="108">
        <v>14</v>
      </c>
      <c r="S28" s="111" t="s">
        <v>165</v>
      </c>
      <c r="T28" s="108">
        <v>1020201</v>
      </c>
      <c r="U28" s="108">
        <v>122</v>
      </c>
      <c r="V28" s="108">
        <v>145</v>
      </c>
      <c r="W28" s="108">
        <v>4006</v>
      </c>
      <c r="X28" s="113">
        <v>2018</v>
      </c>
      <c r="Y28" s="113">
        <v>696</v>
      </c>
      <c r="Z28" s="113">
        <v>0</v>
      </c>
      <c r="AA28" s="114" t="s">
        <v>196</v>
      </c>
      <c r="AB28" s="109" t="s">
        <v>197</v>
      </c>
      <c r="AC28" s="107">
        <f>IF(O28=O27,0,1)</f>
        <v>1</v>
      </c>
    </row>
    <row r="29" spans="1:29" ht="15">
      <c r="A29" s="108">
        <v>2019</v>
      </c>
      <c r="B29" s="108">
        <v>125</v>
      </c>
      <c r="C29" s="109" t="s">
        <v>189</v>
      </c>
      <c r="D29" s="194" t="s">
        <v>190</v>
      </c>
      <c r="E29" s="109" t="s">
        <v>191</v>
      </c>
      <c r="F29" s="111" t="s">
        <v>198</v>
      </c>
      <c r="G29" s="112">
        <v>-10.4</v>
      </c>
      <c r="H29" s="112">
        <v>0</v>
      </c>
      <c r="I29" s="143" t="s">
        <v>80</v>
      </c>
      <c r="J29" s="112">
        <f>IF(I29="SI",G29-H29,G29)</f>
        <v>-10.4</v>
      </c>
      <c r="K29" s="195" t="s">
        <v>193</v>
      </c>
      <c r="L29" s="108">
        <v>2019</v>
      </c>
      <c r="M29" s="108">
        <v>2723</v>
      </c>
      <c r="N29" s="109" t="s">
        <v>189</v>
      </c>
      <c r="O29" s="111" t="s">
        <v>194</v>
      </c>
      <c r="P29" s="109" t="s">
        <v>195</v>
      </c>
      <c r="Q29" s="109" t="s">
        <v>195</v>
      </c>
      <c r="R29" s="108">
        <v>14</v>
      </c>
      <c r="S29" s="111" t="s">
        <v>165</v>
      </c>
      <c r="T29" s="108">
        <v>1020201</v>
      </c>
      <c r="U29" s="108">
        <v>122</v>
      </c>
      <c r="V29" s="108">
        <v>145</v>
      </c>
      <c r="W29" s="108">
        <v>4006</v>
      </c>
      <c r="X29" s="113">
        <v>2018</v>
      </c>
      <c r="Y29" s="113">
        <v>696</v>
      </c>
      <c r="Z29" s="113">
        <v>0</v>
      </c>
      <c r="AA29" s="114" t="s">
        <v>196</v>
      </c>
      <c r="AB29" s="109" t="s">
        <v>197</v>
      </c>
      <c r="AC29" s="107">
        <f>IF(O29=O28,0,1)</f>
        <v>0</v>
      </c>
    </row>
    <row r="30" spans="1:29" ht="15">
      <c r="A30" s="108">
        <v>2019</v>
      </c>
      <c r="B30" s="108">
        <v>193</v>
      </c>
      <c r="C30" s="109" t="s">
        <v>199</v>
      </c>
      <c r="D30" s="194" t="s">
        <v>200</v>
      </c>
      <c r="E30" s="109" t="s">
        <v>201</v>
      </c>
      <c r="F30" s="111" t="s">
        <v>202</v>
      </c>
      <c r="G30" s="112">
        <v>4731.03</v>
      </c>
      <c r="H30" s="112">
        <v>0</v>
      </c>
      <c r="I30" s="143" t="s">
        <v>80</v>
      </c>
      <c r="J30" s="112">
        <f>IF(I30="SI",G30-H30,G30)</f>
        <v>4731.03</v>
      </c>
      <c r="K30" s="195" t="s">
        <v>203</v>
      </c>
      <c r="L30" s="108">
        <v>2019</v>
      </c>
      <c r="M30" s="108">
        <v>3307</v>
      </c>
      <c r="N30" s="109" t="s">
        <v>196</v>
      </c>
      <c r="O30" s="111" t="s">
        <v>194</v>
      </c>
      <c r="P30" s="109" t="s">
        <v>195</v>
      </c>
      <c r="Q30" s="109" t="s">
        <v>195</v>
      </c>
      <c r="R30" s="108">
        <v>11</v>
      </c>
      <c r="S30" s="111" t="s">
        <v>134</v>
      </c>
      <c r="T30" s="108">
        <v>1020201</v>
      </c>
      <c r="U30" s="108">
        <v>122</v>
      </c>
      <c r="V30" s="108">
        <v>145</v>
      </c>
      <c r="W30" s="108">
        <v>1006</v>
      </c>
      <c r="X30" s="113">
        <v>2019</v>
      </c>
      <c r="Y30" s="113">
        <v>728</v>
      </c>
      <c r="Z30" s="113">
        <v>0</v>
      </c>
      <c r="AA30" s="114" t="s">
        <v>204</v>
      </c>
      <c r="AB30" s="109" t="s">
        <v>143</v>
      </c>
      <c r="AC30" s="107">
        <f>IF(O30=O29,0,1)</f>
        <v>0</v>
      </c>
    </row>
    <row r="31" spans="1:29" ht="15">
      <c r="A31" s="108">
        <v>2019</v>
      </c>
      <c r="B31" s="108">
        <v>193</v>
      </c>
      <c r="C31" s="109" t="s">
        <v>199</v>
      </c>
      <c r="D31" s="194" t="s">
        <v>200</v>
      </c>
      <c r="E31" s="109" t="s">
        <v>201</v>
      </c>
      <c r="F31" s="111" t="s">
        <v>205</v>
      </c>
      <c r="G31" s="112">
        <v>1040.83</v>
      </c>
      <c r="H31" s="112">
        <v>0</v>
      </c>
      <c r="I31" s="143" t="s">
        <v>80</v>
      </c>
      <c r="J31" s="112">
        <f>IF(I31="SI",G31-H31,G31)</f>
        <v>1040.83</v>
      </c>
      <c r="K31" s="195" t="s">
        <v>203</v>
      </c>
      <c r="L31" s="108">
        <v>2019</v>
      </c>
      <c r="M31" s="108">
        <v>3307</v>
      </c>
      <c r="N31" s="109" t="s">
        <v>196</v>
      </c>
      <c r="O31" s="111" t="s">
        <v>194</v>
      </c>
      <c r="P31" s="109" t="s">
        <v>195</v>
      </c>
      <c r="Q31" s="109" t="s">
        <v>195</v>
      </c>
      <c r="R31" s="108">
        <v>11</v>
      </c>
      <c r="S31" s="111" t="s">
        <v>134</v>
      </c>
      <c r="T31" s="108">
        <v>1020201</v>
      </c>
      <c r="U31" s="108">
        <v>122</v>
      </c>
      <c r="V31" s="108">
        <v>145</v>
      </c>
      <c r="W31" s="108">
        <v>1006</v>
      </c>
      <c r="X31" s="113">
        <v>2019</v>
      </c>
      <c r="Y31" s="113">
        <v>728</v>
      </c>
      <c r="Z31" s="113">
        <v>0</v>
      </c>
      <c r="AA31" s="114" t="s">
        <v>204</v>
      </c>
      <c r="AB31" s="109" t="s">
        <v>143</v>
      </c>
      <c r="AC31" s="107">
        <f>IF(O31=O30,0,1)</f>
        <v>0</v>
      </c>
    </row>
    <row r="32" spans="1:29" ht="15">
      <c r="A32" s="108">
        <v>2019</v>
      </c>
      <c r="B32" s="108">
        <v>194</v>
      </c>
      <c r="C32" s="109" t="s">
        <v>199</v>
      </c>
      <c r="D32" s="194" t="s">
        <v>206</v>
      </c>
      <c r="E32" s="109" t="s">
        <v>201</v>
      </c>
      <c r="F32" s="111" t="s">
        <v>207</v>
      </c>
      <c r="G32" s="112">
        <v>209.08</v>
      </c>
      <c r="H32" s="112">
        <v>0</v>
      </c>
      <c r="I32" s="143" t="s">
        <v>80</v>
      </c>
      <c r="J32" s="112">
        <f>IF(I32="SI",G32-H32,G32)</f>
        <v>209.08</v>
      </c>
      <c r="K32" s="195" t="s">
        <v>203</v>
      </c>
      <c r="L32" s="108">
        <v>2019</v>
      </c>
      <c r="M32" s="108">
        <v>3306</v>
      </c>
      <c r="N32" s="109" t="s">
        <v>196</v>
      </c>
      <c r="O32" s="111" t="s">
        <v>194</v>
      </c>
      <c r="P32" s="109" t="s">
        <v>195</v>
      </c>
      <c r="Q32" s="109" t="s">
        <v>195</v>
      </c>
      <c r="R32" s="108">
        <v>14</v>
      </c>
      <c r="S32" s="111" t="s">
        <v>165</v>
      </c>
      <c r="T32" s="108">
        <v>1020201</v>
      </c>
      <c r="U32" s="108">
        <v>122</v>
      </c>
      <c r="V32" s="108">
        <v>145</v>
      </c>
      <c r="W32" s="108">
        <v>4006</v>
      </c>
      <c r="X32" s="113">
        <v>2019</v>
      </c>
      <c r="Y32" s="113">
        <v>729</v>
      </c>
      <c r="Z32" s="113">
        <v>0</v>
      </c>
      <c r="AA32" s="114" t="s">
        <v>208</v>
      </c>
      <c r="AB32" s="109" t="s">
        <v>143</v>
      </c>
      <c r="AC32" s="107">
        <f>IF(O32=O31,0,1)</f>
        <v>0</v>
      </c>
    </row>
    <row r="33" spans="1:29" ht="15">
      <c r="A33" s="108">
        <v>2019</v>
      </c>
      <c r="B33" s="108">
        <v>194</v>
      </c>
      <c r="C33" s="109" t="s">
        <v>199</v>
      </c>
      <c r="D33" s="194" t="s">
        <v>206</v>
      </c>
      <c r="E33" s="109" t="s">
        <v>201</v>
      </c>
      <c r="F33" s="111" t="s">
        <v>209</v>
      </c>
      <c r="G33" s="112">
        <v>46</v>
      </c>
      <c r="H33" s="112">
        <v>0</v>
      </c>
      <c r="I33" s="143" t="s">
        <v>80</v>
      </c>
      <c r="J33" s="112">
        <f>IF(I33="SI",G33-H33,G33)</f>
        <v>46</v>
      </c>
      <c r="K33" s="195" t="s">
        <v>203</v>
      </c>
      <c r="L33" s="108">
        <v>2019</v>
      </c>
      <c r="M33" s="108">
        <v>3306</v>
      </c>
      <c r="N33" s="109" t="s">
        <v>196</v>
      </c>
      <c r="O33" s="111" t="s">
        <v>194</v>
      </c>
      <c r="P33" s="109" t="s">
        <v>195</v>
      </c>
      <c r="Q33" s="109" t="s">
        <v>195</v>
      </c>
      <c r="R33" s="108">
        <v>14</v>
      </c>
      <c r="S33" s="111" t="s">
        <v>165</v>
      </c>
      <c r="T33" s="108">
        <v>1020201</v>
      </c>
      <c r="U33" s="108">
        <v>122</v>
      </c>
      <c r="V33" s="108">
        <v>145</v>
      </c>
      <c r="W33" s="108">
        <v>4006</v>
      </c>
      <c r="X33" s="113">
        <v>2019</v>
      </c>
      <c r="Y33" s="113">
        <v>729</v>
      </c>
      <c r="Z33" s="113">
        <v>0</v>
      </c>
      <c r="AA33" s="114" t="s">
        <v>208</v>
      </c>
      <c r="AB33" s="109" t="s">
        <v>143</v>
      </c>
      <c r="AC33" s="107">
        <f>IF(O33=O32,0,1)</f>
        <v>0</v>
      </c>
    </row>
    <row r="34" spans="1:29" ht="15">
      <c r="A34" s="108">
        <v>2019</v>
      </c>
      <c r="B34" s="108">
        <v>195</v>
      </c>
      <c r="C34" s="109" t="s">
        <v>199</v>
      </c>
      <c r="D34" s="194" t="s">
        <v>210</v>
      </c>
      <c r="E34" s="109" t="s">
        <v>201</v>
      </c>
      <c r="F34" s="111" t="s">
        <v>211</v>
      </c>
      <c r="G34" s="112">
        <v>202.79</v>
      </c>
      <c r="H34" s="112">
        <v>0</v>
      </c>
      <c r="I34" s="143" t="s">
        <v>80</v>
      </c>
      <c r="J34" s="112">
        <f>IF(I34="SI",G34-H34,G34)</f>
        <v>202.79</v>
      </c>
      <c r="K34" s="195" t="s">
        <v>203</v>
      </c>
      <c r="L34" s="108">
        <v>2019</v>
      </c>
      <c r="M34" s="108">
        <v>3248</v>
      </c>
      <c r="N34" s="109" t="s">
        <v>196</v>
      </c>
      <c r="O34" s="111" t="s">
        <v>194</v>
      </c>
      <c r="P34" s="109" t="s">
        <v>195</v>
      </c>
      <c r="Q34" s="109" t="s">
        <v>195</v>
      </c>
      <c r="R34" s="108">
        <v>14</v>
      </c>
      <c r="S34" s="111" t="s">
        <v>165</v>
      </c>
      <c r="T34" s="108">
        <v>1020201</v>
      </c>
      <c r="U34" s="108">
        <v>122</v>
      </c>
      <c r="V34" s="108">
        <v>145</v>
      </c>
      <c r="W34" s="108">
        <v>4006</v>
      </c>
      <c r="X34" s="113">
        <v>2019</v>
      </c>
      <c r="Y34" s="113">
        <v>729</v>
      </c>
      <c r="Z34" s="113">
        <v>0</v>
      </c>
      <c r="AA34" s="114" t="s">
        <v>208</v>
      </c>
      <c r="AB34" s="109" t="s">
        <v>143</v>
      </c>
      <c r="AC34" s="107">
        <f>IF(O34=O33,0,1)</f>
        <v>0</v>
      </c>
    </row>
    <row r="35" spans="1:29" ht="15">
      <c r="A35" s="108">
        <v>2019</v>
      </c>
      <c r="B35" s="108">
        <v>195</v>
      </c>
      <c r="C35" s="109" t="s">
        <v>199</v>
      </c>
      <c r="D35" s="194" t="s">
        <v>210</v>
      </c>
      <c r="E35" s="109" t="s">
        <v>201</v>
      </c>
      <c r="F35" s="111" t="s">
        <v>212</v>
      </c>
      <c r="G35" s="112">
        <v>44.61</v>
      </c>
      <c r="H35" s="112">
        <v>0</v>
      </c>
      <c r="I35" s="143" t="s">
        <v>80</v>
      </c>
      <c r="J35" s="112">
        <f>IF(I35="SI",G35-H35,G35)</f>
        <v>44.61</v>
      </c>
      <c r="K35" s="195" t="s">
        <v>203</v>
      </c>
      <c r="L35" s="108">
        <v>2019</v>
      </c>
      <c r="M35" s="108">
        <v>3248</v>
      </c>
      <c r="N35" s="109" t="s">
        <v>196</v>
      </c>
      <c r="O35" s="111" t="s">
        <v>194</v>
      </c>
      <c r="P35" s="109" t="s">
        <v>195</v>
      </c>
      <c r="Q35" s="109" t="s">
        <v>195</v>
      </c>
      <c r="R35" s="108">
        <v>14</v>
      </c>
      <c r="S35" s="111" t="s">
        <v>165</v>
      </c>
      <c r="T35" s="108">
        <v>1020201</v>
      </c>
      <c r="U35" s="108">
        <v>122</v>
      </c>
      <c r="V35" s="108">
        <v>145</v>
      </c>
      <c r="W35" s="108">
        <v>4006</v>
      </c>
      <c r="X35" s="113">
        <v>2019</v>
      </c>
      <c r="Y35" s="113">
        <v>729</v>
      </c>
      <c r="Z35" s="113">
        <v>0</v>
      </c>
      <c r="AA35" s="114" t="s">
        <v>208</v>
      </c>
      <c r="AB35" s="109" t="s">
        <v>143</v>
      </c>
      <c r="AC35" s="107">
        <f>IF(O35=O34,0,1)</f>
        <v>0</v>
      </c>
    </row>
    <row r="36" spans="1:29" ht="15">
      <c r="A36" s="108">
        <v>2019</v>
      </c>
      <c r="B36" s="108">
        <v>196</v>
      </c>
      <c r="C36" s="109" t="s">
        <v>199</v>
      </c>
      <c r="D36" s="194" t="s">
        <v>213</v>
      </c>
      <c r="E36" s="109" t="s">
        <v>201</v>
      </c>
      <c r="F36" s="111" t="s">
        <v>214</v>
      </c>
      <c r="G36" s="112">
        <v>71.1</v>
      </c>
      <c r="H36" s="112">
        <v>0</v>
      </c>
      <c r="I36" s="143" t="s">
        <v>80</v>
      </c>
      <c r="J36" s="112">
        <f>IF(I36="SI",G36-H36,G36)</f>
        <v>71.1</v>
      </c>
      <c r="K36" s="195" t="s">
        <v>203</v>
      </c>
      <c r="L36" s="108">
        <v>2019</v>
      </c>
      <c r="M36" s="108">
        <v>3249</v>
      </c>
      <c r="N36" s="109" t="s">
        <v>196</v>
      </c>
      <c r="O36" s="111" t="s">
        <v>194</v>
      </c>
      <c r="P36" s="109" t="s">
        <v>195</v>
      </c>
      <c r="Q36" s="109" t="s">
        <v>195</v>
      </c>
      <c r="R36" s="108">
        <v>14</v>
      </c>
      <c r="S36" s="111" t="s">
        <v>165</v>
      </c>
      <c r="T36" s="108">
        <v>1020201</v>
      </c>
      <c r="U36" s="108">
        <v>122</v>
      </c>
      <c r="V36" s="108">
        <v>145</v>
      </c>
      <c r="W36" s="108">
        <v>4006</v>
      </c>
      <c r="X36" s="113">
        <v>2019</v>
      </c>
      <c r="Y36" s="113">
        <v>729</v>
      </c>
      <c r="Z36" s="113">
        <v>0</v>
      </c>
      <c r="AA36" s="114" t="s">
        <v>208</v>
      </c>
      <c r="AB36" s="109" t="s">
        <v>143</v>
      </c>
      <c r="AC36" s="107">
        <f>IF(O36=O35,0,1)</f>
        <v>0</v>
      </c>
    </row>
    <row r="37" spans="1:29" ht="15">
      <c r="A37" s="108">
        <v>2019</v>
      </c>
      <c r="B37" s="108">
        <v>196</v>
      </c>
      <c r="C37" s="109" t="s">
        <v>199</v>
      </c>
      <c r="D37" s="194" t="s">
        <v>213</v>
      </c>
      <c r="E37" s="109" t="s">
        <v>201</v>
      </c>
      <c r="F37" s="111" t="s">
        <v>215</v>
      </c>
      <c r="G37" s="112">
        <v>15.64</v>
      </c>
      <c r="H37" s="112">
        <v>0</v>
      </c>
      <c r="I37" s="143" t="s">
        <v>80</v>
      </c>
      <c r="J37" s="112">
        <f>IF(I37="SI",G37-H37,G37)</f>
        <v>15.64</v>
      </c>
      <c r="K37" s="195" t="s">
        <v>203</v>
      </c>
      <c r="L37" s="108">
        <v>2019</v>
      </c>
      <c r="M37" s="108">
        <v>3249</v>
      </c>
      <c r="N37" s="109" t="s">
        <v>196</v>
      </c>
      <c r="O37" s="111" t="s">
        <v>194</v>
      </c>
      <c r="P37" s="109" t="s">
        <v>195</v>
      </c>
      <c r="Q37" s="109" t="s">
        <v>195</v>
      </c>
      <c r="R37" s="108">
        <v>14</v>
      </c>
      <c r="S37" s="111" t="s">
        <v>165</v>
      </c>
      <c r="T37" s="108">
        <v>1020201</v>
      </c>
      <c r="U37" s="108">
        <v>122</v>
      </c>
      <c r="V37" s="108">
        <v>145</v>
      </c>
      <c r="W37" s="108">
        <v>4006</v>
      </c>
      <c r="X37" s="113">
        <v>2019</v>
      </c>
      <c r="Y37" s="113">
        <v>729</v>
      </c>
      <c r="Z37" s="113">
        <v>0</v>
      </c>
      <c r="AA37" s="114" t="s">
        <v>208</v>
      </c>
      <c r="AB37" s="109" t="s">
        <v>143</v>
      </c>
      <c r="AC37" s="107">
        <f>IF(O37=O36,0,1)</f>
        <v>0</v>
      </c>
    </row>
    <row r="38" spans="1:29" ht="15">
      <c r="A38" s="108">
        <v>2019</v>
      </c>
      <c r="B38" s="108">
        <v>197</v>
      </c>
      <c r="C38" s="109" t="s">
        <v>199</v>
      </c>
      <c r="D38" s="194" t="s">
        <v>216</v>
      </c>
      <c r="E38" s="109" t="s">
        <v>201</v>
      </c>
      <c r="F38" s="111" t="s">
        <v>217</v>
      </c>
      <c r="G38" s="112">
        <v>242.11</v>
      </c>
      <c r="H38" s="112">
        <v>0</v>
      </c>
      <c r="I38" s="143" t="s">
        <v>80</v>
      </c>
      <c r="J38" s="112">
        <f>IF(I38="SI",G38-H38,G38)</f>
        <v>242.11</v>
      </c>
      <c r="K38" s="195" t="s">
        <v>203</v>
      </c>
      <c r="L38" s="108">
        <v>2019</v>
      </c>
      <c r="M38" s="108">
        <v>3308</v>
      </c>
      <c r="N38" s="109" t="s">
        <v>196</v>
      </c>
      <c r="O38" s="111" t="s">
        <v>194</v>
      </c>
      <c r="P38" s="109" t="s">
        <v>195</v>
      </c>
      <c r="Q38" s="109" t="s">
        <v>195</v>
      </c>
      <c r="R38" s="108">
        <v>14</v>
      </c>
      <c r="S38" s="111" t="s">
        <v>165</v>
      </c>
      <c r="T38" s="108">
        <v>1020201</v>
      </c>
      <c r="U38" s="108">
        <v>122</v>
      </c>
      <c r="V38" s="108">
        <v>145</v>
      </c>
      <c r="W38" s="108">
        <v>4006</v>
      </c>
      <c r="X38" s="113">
        <v>2019</v>
      </c>
      <c r="Y38" s="113">
        <v>729</v>
      </c>
      <c r="Z38" s="113">
        <v>0</v>
      </c>
      <c r="AA38" s="114" t="s">
        <v>208</v>
      </c>
      <c r="AB38" s="109" t="s">
        <v>143</v>
      </c>
      <c r="AC38" s="107">
        <f>IF(O38=O37,0,1)</f>
        <v>0</v>
      </c>
    </row>
    <row r="39" spans="1:29" ht="15">
      <c r="A39" s="108">
        <v>2019</v>
      </c>
      <c r="B39" s="108">
        <v>197</v>
      </c>
      <c r="C39" s="109" t="s">
        <v>199</v>
      </c>
      <c r="D39" s="194" t="s">
        <v>216</v>
      </c>
      <c r="E39" s="109" t="s">
        <v>201</v>
      </c>
      <c r="F39" s="111" t="s">
        <v>218</v>
      </c>
      <c r="G39" s="112">
        <v>53.26</v>
      </c>
      <c r="H39" s="112">
        <v>0</v>
      </c>
      <c r="I39" s="143" t="s">
        <v>80</v>
      </c>
      <c r="J39" s="112">
        <f>IF(I39="SI",G39-H39,G39)</f>
        <v>53.26</v>
      </c>
      <c r="K39" s="195" t="s">
        <v>203</v>
      </c>
      <c r="L39" s="108">
        <v>2019</v>
      </c>
      <c r="M39" s="108">
        <v>3308</v>
      </c>
      <c r="N39" s="109" t="s">
        <v>196</v>
      </c>
      <c r="O39" s="111" t="s">
        <v>194</v>
      </c>
      <c r="P39" s="109" t="s">
        <v>195</v>
      </c>
      <c r="Q39" s="109" t="s">
        <v>195</v>
      </c>
      <c r="R39" s="108">
        <v>14</v>
      </c>
      <c r="S39" s="111" t="s">
        <v>165</v>
      </c>
      <c r="T39" s="108">
        <v>1020201</v>
      </c>
      <c r="U39" s="108">
        <v>122</v>
      </c>
      <c r="V39" s="108">
        <v>145</v>
      </c>
      <c r="W39" s="108">
        <v>4006</v>
      </c>
      <c r="X39" s="113">
        <v>2019</v>
      </c>
      <c r="Y39" s="113">
        <v>729</v>
      </c>
      <c r="Z39" s="113">
        <v>0</v>
      </c>
      <c r="AA39" s="114" t="s">
        <v>208</v>
      </c>
      <c r="AB39" s="109" t="s">
        <v>143</v>
      </c>
      <c r="AC39" s="107">
        <f>IF(O39=O38,0,1)</f>
        <v>0</v>
      </c>
    </row>
    <row r="40" spans="1:29" ht="15">
      <c r="A40" s="108">
        <v>2019</v>
      </c>
      <c r="B40" s="108">
        <v>198</v>
      </c>
      <c r="C40" s="109" t="s">
        <v>199</v>
      </c>
      <c r="D40" s="194" t="s">
        <v>219</v>
      </c>
      <c r="E40" s="109" t="s">
        <v>201</v>
      </c>
      <c r="F40" s="111" t="s">
        <v>220</v>
      </c>
      <c r="G40" s="112">
        <v>0.06</v>
      </c>
      <c r="H40" s="112">
        <v>0</v>
      </c>
      <c r="I40" s="143" t="s">
        <v>80</v>
      </c>
      <c r="J40" s="112">
        <f>IF(I40="SI",G40-H40,G40)</f>
        <v>0.06</v>
      </c>
      <c r="K40" s="195" t="s">
        <v>203</v>
      </c>
      <c r="L40" s="108">
        <v>2019</v>
      </c>
      <c r="M40" s="108">
        <v>3246</v>
      </c>
      <c r="N40" s="109" t="s">
        <v>196</v>
      </c>
      <c r="O40" s="111" t="s">
        <v>194</v>
      </c>
      <c r="P40" s="109" t="s">
        <v>195</v>
      </c>
      <c r="Q40" s="109" t="s">
        <v>195</v>
      </c>
      <c r="R40" s="108">
        <v>14</v>
      </c>
      <c r="S40" s="111" t="s">
        <v>165</v>
      </c>
      <c r="T40" s="108">
        <v>1020201</v>
      </c>
      <c r="U40" s="108">
        <v>122</v>
      </c>
      <c r="V40" s="108">
        <v>145</v>
      </c>
      <c r="W40" s="108">
        <v>4006</v>
      </c>
      <c r="X40" s="113">
        <v>2019</v>
      </c>
      <c r="Y40" s="113">
        <v>729</v>
      </c>
      <c r="Z40" s="113">
        <v>0</v>
      </c>
      <c r="AA40" s="114" t="s">
        <v>208</v>
      </c>
      <c r="AB40" s="109" t="s">
        <v>143</v>
      </c>
      <c r="AC40" s="107">
        <f>IF(O40=O39,0,1)</f>
        <v>0</v>
      </c>
    </row>
    <row r="41" spans="1:29" ht="15">
      <c r="A41" s="108">
        <v>2019</v>
      </c>
      <c r="B41" s="108">
        <v>198</v>
      </c>
      <c r="C41" s="109" t="s">
        <v>199</v>
      </c>
      <c r="D41" s="194" t="s">
        <v>219</v>
      </c>
      <c r="E41" s="109" t="s">
        <v>201</v>
      </c>
      <c r="F41" s="111" t="s">
        <v>221</v>
      </c>
      <c r="G41" s="112">
        <v>0.01</v>
      </c>
      <c r="H41" s="112">
        <v>0</v>
      </c>
      <c r="I41" s="143" t="s">
        <v>80</v>
      </c>
      <c r="J41" s="112">
        <f>IF(I41="SI",G41-H41,G41)</f>
        <v>0.01</v>
      </c>
      <c r="K41" s="195" t="s">
        <v>203</v>
      </c>
      <c r="L41" s="108">
        <v>2019</v>
      </c>
      <c r="M41" s="108">
        <v>3246</v>
      </c>
      <c r="N41" s="109" t="s">
        <v>196</v>
      </c>
      <c r="O41" s="111" t="s">
        <v>194</v>
      </c>
      <c r="P41" s="109" t="s">
        <v>195</v>
      </c>
      <c r="Q41" s="109" t="s">
        <v>195</v>
      </c>
      <c r="R41" s="108">
        <v>14</v>
      </c>
      <c r="S41" s="111" t="s">
        <v>165</v>
      </c>
      <c r="T41" s="108">
        <v>1020201</v>
      </c>
      <c r="U41" s="108">
        <v>122</v>
      </c>
      <c r="V41" s="108">
        <v>145</v>
      </c>
      <c r="W41" s="108">
        <v>4006</v>
      </c>
      <c r="X41" s="113">
        <v>2019</v>
      </c>
      <c r="Y41" s="113">
        <v>729</v>
      </c>
      <c r="Z41" s="113">
        <v>0</v>
      </c>
      <c r="AA41" s="114" t="s">
        <v>208</v>
      </c>
      <c r="AB41" s="109" t="s">
        <v>143</v>
      </c>
      <c r="AC41" s="107">
        <f>IF(O41=O40,0,1)</f>
        <v>0</v>
      </c>
    </row>
    <row r="42" spans="1:29" ht="15">
      <c r="A42" s="108">
        <v>2019</v>
      </c>
      <c r="B42" s="108">
        <v>199</v>
      </c>
      <c r="C42" s="109" t="s">
        <v>199</v>
      </c>
      <c r="D42" s="194" t="s">
        <v>222</v>
      </c>
      <c r="E42" s="109" t="s">
        <v>201</v>
      </c>
      <c r="F42" s="111" t="s">
        <v>223</v>
      </c>
      <c r="G42" s="112">
        <v>353.27</v>
      </c>
      <c r="H42" s="112">
        <v>0</v>
      </c>
      <c r="I42" s="143" t="s">
        <v>80</v>
      </c>
      <c r="J42" s="112">
        <f>IF(I42="SI",G42-H42,G42)</f>
        <v>353.27</v>
      </c>
      <c r="K42" s="195" t="s">
        <v>203</v>
      </c>
      <c r="L42" s="108">
        <v>2019</v>
      </c>
      <c r="M42" s="108">
        <v>3247</v>
      </c>
      <c r="N42" s="109" t="s">
        <v>196</v>
      </c>
      <c r="O42" s="111" t="s">
        <v>194</v>
      </c>
      <c r="P42" s="109" t="s">
        <v>195</v>
      </c>
      <c r="Q42" s="109" t="s">
        <v>195</v>
      </c>
      <c r="R42" s="108">
        <v>14</v>
      </c>
      <c r="S42" s="111" t="s">
        <v>165</v>
      </c>
      <c r="T42" s="108">
        <v>1020201</v>
      </c>
      <c r="U42" s="108">
        <v>122</v>
      </c>
      <c r="V42" s="108">
        <v>145</v>
      </c>
      <c r="W42" s="108">
        <v>4006</v>
      </c>
      <c r="X42" s="113">
        <v>2019</v>
      </c>
      <c r="Y42" s="113">
        <v>729</v>
      </c>
      <c r="Z42" s="113">
        <v>0</v>
      </c>
      <c r="AA42" s="114" t="s">
        <v>208</v>
      </c>
      <c r="AB42" s="109" t="s">
        <v>143</v>
      </c>
      <c r="AC42" s="107">
        <f>IF(O42=O41,0,1)</f>
        <v>0</v>
      </c>
    </row>
    <row r="43" spans="1:29" ht="15">
      <c r="A43" s="108">
        <v>2019</v>
      </c>
      <c r="B43" s="108">
        <v>199</v>
      </c>
      <c r="C43" s="109" t="s">
        <v>199</v>
      </c>
      <c r="D43" s="194" t="s">
        <v>222</v>
      </c>
      <c r="E43" s="109" t="s">
        <v>201</v>
      </c>
      <c r="F43" s="111" t="s">
        <v>224</v>
      </c>
      <c r="G43" s="112">
        <v>77.72</v>
      </c>
      <c r="H43" s="112">
        <v>0</v>
      </c>
      <c r="I43" s="143" t="s">
        <v>80</v>
      </c>
      <c r="J43" s="112">
        <f>IF(I43="SI",G43-H43,G43)</f>
        <v>77.72</v>
      </c>
      <c r="K43" s="195" t="s">
        <v>203</v>
      </c>
      <c r="L43" s="108">
        <v>2019</v>
      </c>
      <c r="M43" s="108">
        <v>3247</v>
      </c>
      <c r="N43" s="109" t="s">
        <v>196</v>
      </c>
      <c r="O43" s="111" t="s">
        <v>194</v>
      </c>
      <c r="P43" s="109" t="s">
        <v>195</v>
      </c>
      <c r="Q43" s="109" t="s">
        <v>195</v>
      </c>
      <c r="R43" s="108">
        <v>14</v>
      </c>
      <c r="S43" s="111" t="s">
        <v>165</v>
      </c>
      <c r="T43" s="108">
        <v>1020201</v>
      </c>
      <c r="U43" s="108">
        <v>122</v>
      </c>
      <c r="V43" s="108">
        <v>145</v>
      </c>
      <c r="W43" s="108">
        <v>4006</v>
      </c>
      <c r="X43" s="113">
        <v>2019</v>
      </c>
      <c r="Y43" s="113">
        <v>729</v>
      </c>
      <c r="Z43" s="113">
        <v>0</v>
      </c>
      <c r="AA43" s="114" t="s">
        <v>208</v>
      </c>
      <c r="AB43" s="109" t="s">
        <v>143</v>
      </c>
      <c r="AC43" s="107">
        <f>IF(O43=O42,0,1)</f>
        <v>0</v>
      </c>
    </row>
    <row r="44" spans="1:29" ht="15">
      <c r="A44" s="108">
        <v>2019</v>
      </c>
      <c r="B44" s="108">
        <v>200</v>
      </c>
      <c r="C44" s="109" t="s">
        <v>199</v>
      </c>
      <c r="D44" s="194" t="s">
        <v>225</v>
      </c>
      <c r="E44" s="109" t="s">
        <v>201</v>
      </c>
      <c r="F44" s="111" t="s">
        <v>226</v>
      </c>
      <c r="G44" s="112">
        <v>244.97</v>
      </c>
      <c r="H44" s="112">
        <v>0</v>
      </c>
      <c r="I44" s="143" t="s">
        <v>80</v>
      </c>
      <c r="J44" s="112">
        <f>IF(I44="SI",G44-H44,G44)</f>
        <v>244.97</v>
      </c>
      <c r="K44" s="195" t="s">
        <v>203</v>
      </c>
      <c r="L44" s="108">
        <v>2019</v>
      </c>
      <c r="M44" s="108">
        <v>3250</v>
      </c>
      <c r="N44" s="109" t="s">
        <v>196</v>
      </c>
      <c r="O44" s="111" t="s">
        <v>194</v>
      </c>
      <c r="P44" s="109" t="s">
        <v>195</v>
      </c>
      <c r="Q44" s="109" t="s">
        <v>195</v>
      </c>
      <c r="R44" s="108">
        <v>14</v>
      </c>
      <c r="S44" s="111" t="s">
        <v>165</v>
      </c>
      <c r="T44" s="108">
        <v>1020201</v>
      </c>
      <c r="U44" s="108">
        <v>122</v>
      </c>
      <c r="V44" s="108">
        <v>145</v>
      </c>
      <c r="W44" s="108">
        <v>4006</v>
      </c>
      <c r="X44" s="113">
        <v>2019</v>
      </c>
      <c r="Y44" s="113">
        <v>729</v>
      </c>
      <c r="Z44" s="113">
        <v>0</v>
      </c>
      <c r="AA44" s="114" t="s">
        <v>208</v>
      </c>
      <c r="AB44" s="109" t="s">
        <v>143</v>
      </c>
      <c r="AC44" s="107">
        <f>IF(O44=O43,0,1)</f>
        <v>0</v>
      </c>
    </row>
    <row r="45" spans="1:29" ht="15">
      <c r="A45" s="108">
        <v>2019</v>
      </c>
      <c r="B45" s="108">
        <v>200</v>
      </c>
      <c r="C45" s="109" t="s">
        <v>199</v>
      </c>
      <c r="D45" s="194" t="s">
        <v>225</v>
      </c>
      <c r="E45" s="109" t="s">
        <v>201</v>
      </c>
      <c r="F45" s="111" t="s">
        <v>227</v>
      </c>
      <c r="G45" s="112">
        <v>53.89</v>
      </c>
      <c r="H45" s="112">
        <v>0</v>
      </c>
      <c r="I45" s="143" t="s">
        <v>80</v>
      </c>
      <c r="J45" s="112">
        <f>IF(I45="SI",G45-H45,G45)</f>
        <v>53.89</v>
      </c>
      <c r="K45" s="195" t="s">
        <v>203</v>
      </c>
      <c r="L45" s="108">
        <v>2019</v>
      </c>
      <c r="M45" s="108">
        <v>3250</v>
      </c>
      <c r="N45" s="109" t="s">
        <v>196</v>
      </c>
      <c r="O45" s="111" t="s">
        <v>194</v>
      </c>
      <c r="P45" s="109" t="s">
        <v>195</v>
      </c>
      <c r="Q45" s="109" t="s">
        <v>195</v>
      </c>
      <c r="R45" s="108">
        <v>14</v>
      </c>
      <c r="S45" s="111" t="s">
        <v>165</v>
      </c>
      <c r="T45" s="108">
        <v>1020201</v>
      </c>
      <c r="U45" s="108">
        <v>122</v>
      </c>
      <c r="V45" s="108">
        <v>145</v>
      </c>
      <c r="W45" s="108">
        <v>4006</v>
      </c>
      <c r="X45" s="113">
        <v>2019</v>
      </c>
      <c r="Y45" s="113">
        <v>729</v>
      </c>
      <c r="Z45" s="113">
        <v>0</v>
      </c>
      <c r="AA45" s="114" t="s">
        <v>208</v>
      </c>
      <c r="AB45" s="109" t="s">
        <v>143</v>
      </c>
      <c r="AC45" s="107">
        <f>IF(O45=O44,0,1)</f>
        <v>0</v>
      </c>
    </row>
    <row r="46" spans="1:29" ht="15">
      <c r="A46" s="108">
        <v>2019</v>
      </c>
      <c r="B46" s="108">
        <v>201</v>
      </c>
      <c r="C46" s="109" t="s">
        <v>199</v>
      </c>
      <c r="D46" s="194" t="s">
        <v>228</v>
      </c>
      <c r="E46" s="109" t="s">
        <v>201</v>
      </c>
      <c r="F46" s="111" t="s">
        <v>229</v>
      </c>
      <c r="G46" s="112">
        <v>147.63</v>
      </c>
      <c r="H46" s="112">
        <v>0</v>
      </c>
      <c r="I46" s="143" t="s">
        <v>80</v>
      </c>
      <c r="J46" s="112">
        <f>IF(I46="SI",G46-H46,G46)</f>
        <v>147.63</v>
      </c>
      <c r="K46" s="195" t="s">
        <v>203</v>
      </c>
      <c r="L46" s="108">
        <v>2019</v>
      </c>
      <c r="M46" s="108">
        <v>3305</v>
      </c>
      <c r="N46" s="109" t="s">
        <v>196</v>
      </c>
      <c r="O46" s="111" t="s">
        <v>194</v>
      </c>
      <c r="P46" s="109" t="s">
        <v>195</v>
      </c>
      <c r="Q46" s="109" t="s">
        <v>195</v>
      </c>
      <c r="R46" s="108">
        <v>14</v>
      </c>
      <c r="S46" s="111" t="s">
        <v>165</v>
      </c>
      <c r="T46" s="108">
        <v>1020201</v>
      </c>
      <c r="U46" s="108">
        <v>122</v>
      </c>
      <c r="V46" s="108">
        <v>145</v>
      </c>
      <c r="W46" s="108">
        <v>4006</v>
      </c>
      <c r="X46" s="113">
        <v>2019</v>
      </c>
      <c r="Y46" s="113">
        <v>729</v>
      </c>
      <c r="Z46" s="113">
        <v>0</v>
      </c>
      <c r="AA46" s="114" t="s">
        <v>208</v>
      </c>
      <c r="AB46" s="109" t="s">
        <v>143</v>
      </c>
      <c r="AC46" s="107">
        <f>IF(O46=O45,0,1)</f>
        <v>0</v>
      </c>
    </row>
    <row r="47" spans="1:29" ht="15">
      <c r="A47" s="108">
        <v>2019</v>
      </c>
      <c r="B47" s="108">
        <v>201</v>
      </c>
      <c r="C47" s="109" t="s">
        <v>199</v>
      </c>
      <c r="D47" s="194" t="s">
        <v>228</v>
      </c>
      <c r="E47" s="109" t="s">
        <v>201</v>
      </c>
      <c r="F47" s="111" t="s">
        <v>230</v>
      </c>
      <c r="G47" s="112">
        <v>32.48</v>
      </c>
      <c r="H47" s="112">
        <v>0</v>
      </c>
      <c r="I47" s="143" t="s">
        <v>80</v>
      </c>
      <c r="J47" s="112">
        <f>IF(I47="SI",G47-H47,G47)</f>
        <v>32.48</v>
      </c>
      <c r="K47" s="195" t="s">
        <v>203</v>
      </c>
      <c r="L47" s="108">
        <v>2019</v>
      </c>
      <c r="M47" s="108">
        <v>3305</v>
      </c>
      <c r="N47" s="109" t="s">
        <v>196</v>
      </c>
      <c r="O47" s="111" t="s">
        <v>194</v>
      </c>
      <c r="P47" s="109" t="s">
        <v>195</v>
      </c>
      <c r="Q47" s="109" t="s">
        <v>195</v>
      </c>
      <c r="R47" s="108">
        <v>14</v>
      </c>
      <c r="S47" s="111" t="s">
        <v>165</v>
      </c>
      <c r="T47" s="108">
        <v>1020201</v>
      </c>
      <c r="U47" s="108">
        <v>122</v>
      </c>
      <c r="V47" s="108">
        <v>145</v>
      </c>
      <c r="W47" s="108">
        <v>4006</v>
      </c>
      <c r="X47" s="113">
        <v>2019</v>
      </c>
      <c r="Y47" s="113">
        <v>729</v>
      </c>
      <c r="Z47" s="113">
        <v>0</v>
      </c>
      <c r="AA47" s="114" t="s">
        <v>208</v>
      </c>
      <c r="AB47" s="109" t="s">
        <v>143</v>
      </c>
      <c r="AC47" s="107">
        <f>IF(O47=O46,0,1)</f>
        <v>0</v>
      </c>
    </row>
    <row r="48" spans="1:29" ht="15">
      <c r="A48" s="108">
        <v>2019</v>
      </c>
      <c r="B48" s="108">
        <v>628</v>
      </c>
      <c r="C48" s="109" t="s">
        <v>88</v>
      </c>
      <c r="D48" s="194" t="s">
        <v>231</v>
      </c>
      <c r="E48" s="109" t="s">
        <v>145</v>
      </c>
      <c r="F48" s="111" t="s">
        <v>232</v>
      </c>
      <c r="G48" s="112">
        <v>6874.18</v>
      </c>
      <c r="H48" s="112">
        <v>0</v>
      </c>
      <c r="I48" s="143" t="s">
        <v>80</v>
      </c>
      <c r="J48" s="112">
        <f>IF(I48="SI",G48-H48,G48)</f>
        <v>6874.18</v>
      </c>
      <c r="K48" s="195" t="s">
        <v>203</v>
      </c>
      <c r="L48" s="108">
        <v>2019</v>
      </c>
      <c r="M48" s="108">
        <v>10296</v>
      </c>
      <c r="N48" s="109" t="s">
        <v>108</v>
      </c>
      <c r="O48" s="111" t="s">
        <v>194</v>
      </c>
      <c r="P48" s="109" t="s">
        <v>195</v>
      </c>
      <c r="Q48" s="109" t="s">
        <v>195</v>
      </c>
      <c r="R48" s="108">
        <v>11</v>
      </c>
      <c r="S48" s="111" t="s">
        <v>134</v>
      </c>
      <c r="T48" s="108">
        <v>1020201</v>
      </c>
      <c r="U48" s="108">
        <v>122</v>
      </c>
      <c r="V48" s="108">
        <v>145</v>
      </c>
      <c r="W48" s="108">
        <v>1006</v>
      </c>
      <c r="X48" s="113">
        <v>2019</v>
      </c>
      <c r="Y48" s="113">
        <v>728</v>
      </c>
      <c r="Z48" s="113">
        <v>0</v>
      </c>
      <c r="AA48" s="114" t="s">
        <v>233</v>
      </c>
      <c r="AB48" s="109" t="s">
        <v>147</v>
      </c>
      <c r="AC48" s="107">
        <f>IF(O48=O47,0,1)</f>
        <v>0</v>
      </c>
    </row>
    <row r="49" spans="1:29" ht="15">
      <c r="A49" s="108">
        <v>2019</v>
      </c>
      <c r="B49" s="108">
        <v>628</v>
      </c>
      <c r="C49" s="109" t="s">
        <v>88</v>
      </c>
      <c r="D49" s="194" t="s">
        <v>231</v>
      </c>
      <c r="E49" s="109" t="s">
        <v>145</v>
      </c>
      <c r="F49" s="111" t="s">
        <v>234</v>
      </c>
      <c r="G49" s="112">
        <v>1512.32</v>
      </c>
      <c r="H49" s="112">
        <v>0</v>
      </c>
      <c r="I49" s="143" t="s">
        <v>80</v>
      </c>
      <c r="J49" s="112">
        <f>IF(I49="SI",G49-H49,G49)</f>
        <v>1512.32</v>
      </c>
      <c r="K49" s="195" t="s">
        <v>203</v>
      </c>
      <c r="L49" s="108">
        <v>2019</v>
      </c>
      <c r="M49" s="108">
        <v>10296</v>
      </c>
      <c r="N49" s="109" t="s">
        <v>108</v>
      </c>
      <c r="O49" s="111" t="s">
        <v>194</v>
      </c>
      <c r="P49" s="109" t="s">
        <v>195</v>
      </c>
      <c r="Q49" s="109" t="s">
        <v>195</v>
      </c>
      <c r="R49" s="108">
        <v>11</v>
      </c>
      <c r="S49" s="111" t="s">
        <v>134</v>
      </c>
      <c r="T49" s="108">
        <v>1020201</v>
      </c>
      <c r="U49" s="108">
        <v>122</v>
      </c>
      <c r="V49" s="108">
        <v>145</v>
      </c>
      <c r="W49" s="108">
        <v>1006</v>
      </c>
      <c r="X49" s="113">
        <v>2019</v>
      </c>
      <c r="Y49" s="113">
        <v>728</v>
      </c>
      <c r="Z49" s="113">
        <v>0</v>
      </c>
      <c r="AA49" s="114" t="s">
        <v>233</v>
      </c>
      <c r="AB49" s="109" t="s">
        <v>147</v>
      </c>
      <c r="AC49" s="107">
        <f>IF(O49=O48,0,1)</f>
        <v>0</v>
      </c>
    </row>
    <row r="50" spans="1:29" ht="15">
      <c r="A50" s="108">
        <v>2019</v>
      </c>
      <c r="B50" s="108">
        <v>629</v>
      </c>
      <c r="C50" s="109" t="s">
        <v>88</v>
      </c>
      <c r="D50" s="194" t="s">
        <v>235</v>
      </c>
      <c r="E50" s="109" t="s">
        <v>145</v>
      </c>
      <c r="F50" s="111" t="s">
        <v>236</v>
      </c>
      <c r="G50" s="112">
        <v>121.99</v>
      </c>
      <c r="H50" s="112">
        <v>0</v>
      </c>
      <c r="I50" s="143" t="s">
        <v>80</v>
      </c>
      <c r="J50" s="112">
        <f>IF(I50="SI",G50-H50,G50)</f>
        <v>121.99</v>
      </c>
      <c r="K50" s="195" t="s">
        <v>203</v>
      </c>
      <c r="L50" s="108">
        <v>2019</v>
      </c>
      <c r="M50" s="108">
        <v>10295</v>
      </c>
      <c r="N50" s="109" t="s">
        <v>108</v>
      </c>
      <c r="O50" s="111" t="s">
        <v>194</v>
      </c>
      <c r="P50" s="109" t="s">
        <v>195</v>
      </c>
      <c r="Q50" s="109" t="s">
        <v>195</v>
      </c>
      <c r="R50" s="108">
        <v>14</v>
      </c>
      <c r="S50" s="111" t="s">
        <v>165</v>
      </c>
      <c r="T50" s="108">
        <v>1020201</v>
      </c>
      <c r="U50" s="108">
        <v>122</v>
      </c>
      <c r="V50" s="108">
        <v>145</v>
      </c>
      <c r="W50" s="108">
        <v>4006</v>
      </c>
      <c r="X50" s="113">
        <v>2019</v>
      </c>
      <c r="Y50" s="113">
        <v>729</v>
      </c>
      <c r="Z50" s="113">
        <v>0</v>
      </c>
      <c r="AA50" s="114" t="s">
        <v>174</v>
      </c>
      <c r="AB50" s="109" t="s">
        <v>237</v>
      </c>
      <c r="AC50" s="107">
        <f>IF(O50=O49,0,1)</f>
        <v>0</v>
      </c>
    </row>
    <row r="51" spans="1:29" ht="15">
      <c r="A51" s="108">
        <v>2019</v>
      </c>
      <c r="B51" s="108">
        <v>629</v>
      </c>
      <c r="C51" s="109" t="s">
        <v>88</v>
      </c>
      <c r="D51" s="194" t="s">
        <v>235</v>
      </c>
      <c r="E51" s="109" t="s">
        <v>145</v>
      </c>
      <c r="F51" s="111" t="s">
        <v>238</v>
      </c>
      <c r="G51" s="112">
        <v>26.84</v>
      </c>
      <c r="H51" s="112">
        <v>0</v>
      </c>
      <c r="I51" s="143" t="s">
        <v>80</v>
      </c>
      <c r="J51" s="112">
        <f>IF(I51="SI",G51-H51,G51)</f>
        <v>26.84</v>
      </c>
      <c r="K51" s="195" t="s">
        <v>203</v>
      </c>
      <c r="L51" s="108">
        <v>2019</v>
      </c>
      <c r="M51" s="108">
        <v>10295</v>
      </c>
      <c r="N51" s="109" t="s">
        <v>108</v>
      </c>
      <c r="O51" s="111" t="s">
        <v>194</v>
      </c>
      <c r="P51" s="109" t="s">
        <v>195</v>
      </c>
      <c r="Q51" s="109" t="s">
        <v>195</v>
      </c>
      <c r="R51" s="108">
        <v>14</v>
      </c>
      <c r="S51" s="111" t="s">
        <v>165</v>
      </c>
      <c r="T51" s="108">
        <v>1020201</v>
      </c>
      <c r="U51" s="108">
        <v>122</v>
      </c>
      <c r="V51" s="108">
        <v>145</v>
      </c>
      <c r="W51" s="108">
        <v>4006</v>
      </c>
      <c r="X51" s="113">
        <v>2019</v>
      </c>
      <c r="Y51" s="113">
        <v>729</v>
      </c>
      <c r="Z51" s="113">
        <v>0</v>
      </c>
      <c r="AA51" s="114" t="s">
        <v>174</v>
      </c>
      <c r="AB51" s="109" t="s">
        <v>237</v>
      </c>
      <c r="AC51" s="107">
        <f>IF(O51=O50,0,1)</f>
        <v>0</v>
      </c>
    </row>
    <row r="52" spans="1:29" ht="15">
      <c r="A52" s="108">
        <v>2019</v>
      </c>
      <c r="B52" s="108">
        <v>630</v>
      </c>
      <c r="C52" s="109" t="s">
        <v>88</v>
      </c>
      <c r="D52" s="194" t="s">
        <v>239</v>
      </c>
      <c r="E52" s="109" t="s">
        <v>145</v>
      </c>
      <c r="F52" s="111" t="s">
        <v>240</v>
      </c>
      <c r="G52" s="112">
        <v>274.92</v>
      </c>
      <c r="H52" s="112">
        <v>0</v>
      </c>
      <c r="I52" s="143" t="s">
        <v>80</v>
      </c>
      <c r="J52" s="112">
        <f>IF(I52="SI",G52-H52,G52)</f>
        <v>274.92</v>
      </c>
      <c r="K52" s="195" t="s">
        <v>203</v>
      </c>
      <c r="L52" s="108">
        <v>2019</v>
      </c>
      <c r="M52" s="108">
        <v>10297</v>
      </c>
      <c r="N52" s="109" t="s">
        <v>108</v>
      </c>
      <c r="O52" s="111" t="s">
        <v>194</v>
      </c>
      <c r="P52" s="109" t="s">
        <v>195</v>
      </c>
      <c r="Q52" s="109" t="s">
        <v>195</v>
      </c>
      <c r="R52" s="108">
        <v>14</v>
      </c>
      <c r="S52" s="111" t="s">
        <v>165</v>
      </c>
      <c r="T52" s="108">
        <v>1020201</v>
      </c>
      <c r="U52" s="108">
        <v>122</v>
      </c>
      <c r="V52" s="108">
        <v>145</v>
      </c>
      <c r="W52" s="108">
        <v>4006</v>
      </c>
      <c r="X52" s="113">
        <v>2019</v>
      </c>
      <c r="Y52" s="113">
        <v>729</v>
      </c>
      <c r="Z52" s="113">
        <v>0</v>
      </c>
      <c r="AA52" s="114" t="s">
        <v>174</v>
      </c>
      <c r="AB52" s="109" t="s">
        <v>237</v>
      </c>
      <c r="AC52" s="107">
        <f>IF(O52=O51,0,1)</f>
        <v>0</v>
      </c>
    </row>
    <row r="53" spans="1:29" ht="15">
      <c r="A53" s="108">
        <v>2019</v>
      </c>
      <c r="B53" s="108">
        <v>630</v>
      </c>
      <c r="C53" s="109" t="s">
        <v>88</v>
      </c>
      <c r="D53" s="194" t="s">
        <v>239</v>
      </c>
      <c r="E53" s="109" t="s">
        <v>145</v>
      </c>
      <c r="F53" s="111" t="s">
        <v>241</v>
      </c>
      <c r="G53" s="112">
        <v>60.48</v>
      </c>
      <c r="H53" s="112">
        <v>0</v>
      </c>
      <c r="I53" s="143" t="s">
        <v>80</v>
      </c>
      <c r="J53" s="112">
        <f>IF(I53="SI",G53-H53,G53)</f>
        <v>60.48</v>
      </c>
      <c r="K53" s="195" t="s">
        <v>203</v>
      </c>
      <c r="L53" s="108">
        <v>2019</v>
      </c>
      <c r="M53" s="108">
        <v>10297</v>
      </c>
      <c r="N53" s="109" t="s">
        <v>108</v>
      </c>
      <c r="O53" s="111" t="s">
        <v>194</v>
      </c>
      <c r="P53" s="109" t="s">
        <v>195</v>
      </c>
      <c r="Q53" s="109" t="s">
        <v>195</v>
      </c>
      <c r="R53" s="108">
        <v>14</v>
      </c>
      <c r="S53" s="111" t="s">
        <v>165</v>
      </c>
      <c r="T53" s="108">
        <v>1020201</v>
      </c>
      <c r="U53" s="108">
        <v>122</v>
      </c>
      <c r="V53" s="108">
        <v>145</v>
      </c>
      <c r="W53" s="108">
        <v>4006</v>
      </c>
      <c r="X53" s="113">
        <v>2019</v>
      </c>
      <c r="Y53" s="113">
        <v>729</v>
      </c>
      <c r="Z53" s="113">
        <v>0</v>
      </c>
      <c r="AA53" s="114" t="s">
        <v>174</v>
      </c>
      <c r="AB53" s="109" t="s">
        <v>237</v>
      </c>
      <c r="AC53" s="107">
        <f>IF(O53=O52,0,1)</f>
        <v>0</v>
      </c>
    </row>
    <row r="54" spans="1:29" ht="60">
      <c r="A54" s="108">
        <v>2019</v>
      </c>
      <c r="B54" s="108">
        <v>631</v>
      </c>
      <c r="C54" s="109" t="s">
        <v>88</v>
      </c>
      <c r="D54" s="194" t="s">
        <v>242</v>
      </c>
      <c r="E54" s="109" t="s">
        <v>145</v>
      </c>
      <c r="F54" s="196" t="s">
        <v>243</v>
      </c>
      <c r="G54" s="112">
        <v>62.2</v>
      </c>
      <c r="H54" s="112">
        <v>0</v>
      </c>
      <c r="I54" s="143" t="s">
        <v>80</v>
      </c>
      <c r="J54" s="112">
        <f>IF(I54="SI",G54-H54,G54)</f>
        <v>62.2</v>
      </c>
      <c r="K54" s="195" t="s">
        <v>203</v>
      </c>
      <c r="L54" s="108">
        <v>2019</v>
      </c>
      <c r="M54" s="108">
        <v>10285</v>
      </c>
      <c r="N54" s="109" t="s">
        <v>145</v>
      </c>
      <c r="O54" s="111" t="s">
        <v>194</v>
      </c>
      <c r="P54" s="109" t="s">
        <v>195</v>
      </c>
      <c r="Q54" s="109" t="s">
        <v>195</v>
      </c>
      <c r="R54" s="108">
        <v>14</v>
      </c>
      <c r="S54" s="111" t="s">
        <v>165</v>
      </c>
      <c r="T54" s="108">
        <v>1020201</v>
      </c>
      <c r="U54" s="108">
        <v>122</v>
      </c>
      <c r="V54" s="108">
        <v>145</v>
      </c>
      <c r="W54" s="108">
        <v>4006</v>
      </c>
      <c r="X54" s="113">
        <v>2019</v>
      </c>
      <c r="Y54" s="113">
        <v>729</v>
      </c>
      <c r="Z54" s="113">
        <v>0</v>
      </c>
      <c r="AA54" s="114" t="s">
        <v>174</v>
      </c>
      <c r="AB54" s="109" t="s">
        <v>147</v>
      </c>
      <c r="AC54" s="107">
        <f>IF(O54=O53,0,1)</f>
        <v>0</v>
      </c>
    </row>
    <row r="55" spans="1:29" ht="72">
      <c r="A55" s="108">
        <v>2019</v>
      </c>
      <c r="B55" s="108">
        <v>631</v>
      </c>
      <c r="C55" s="109" t="s">
        <v>88</v>
      </c>
      <c r="D55" s="194" t="s">
        <v>242</v>
      </c>
      <c r="E55" s="109" t="s">
        <v>145</v>
      </c>
      <c r="F55" s="196" t="s">
        <v>244</v>
      </c>
      <c r="G55" s="112">
        <v>13.68</v>
      </c>
      <c r="H55" s="112">
        <v>0</v>
      </c>
      <c r="I55" s="143" t="s">
        <v>80</v>
      </c>
      <c r="J55" s="112">
        <f>IF(I55="SI",G55-H55,G55)</f>
        <v>13.68</v>
      </c>
      <c r="K55" s="195" t="s">
        <v>203</v>
      </c>
      <c r="L55" s="108">
        <v>2019</v>
      </c>
      <c r="M55" s="108">
        <v>10285</v>
      </c>
      <c r="N55" s="109" t="s">
        <v>145</v>
      </c>
      <c r="O55" s="111" t="s">
        <v>194</v>
      </c>
      <c r="P55" s="109" t="s">
        <v>195</v>
      </c>
      <c r="Q55" s="109" t="s">
        <v>195</v>
      </c>
      <c r="R55" s="108">
        <v>14</v>
      </c>
      <c r="S55" s="111" t="s">
        <v>165</v>
      </c>
      <c r="T55" s="108">
        <v>1020201</v>
      </c>
      <c r="U55" s="108">
        <v>122</v>
      </c>
      <c r="V55" s="108">
        <v>145</v>
      </c>
      <c r="W55" s="108">
        <v>4006</v>
      </c>
      <c r="X55" s="113">
        <v>2019</v>
      </c>
      <c r="Y55" s="113">
        <v>729</v>
      </c>
      <c r="Z55" s="113">
        <v>0</v>
      </c>
      <c r="AA55" s="114" t="s">
        <v>174</v>
      </c>
      <c r="AB55" s="109" t="s">
        <v>147</v>
      </c>
      <c r="AC55" s="107">
        <f>IF(O55=O54,0,1)</f>
        <v>0</v>
      </c>
    </row>
    <row r="56" spans="1:29" ht="36">
      <c r="A56" s="108">
        <v>2019</v>
      </c>
      <c r="B56" s="108">
        <v>632</v>
      </c>
      <c r="C56" s="109" t="s">
        <v>88</v>
      </c>
      <c r="D56" s="194" t="s">
        <v>245</v>
      </c>
      <c r="E56" s="109" t="s">
        <v>145</v>
      </c>
      <c r="F56" s="196" t="s">
        <v>246</v>
      </c>
      <c r="G56" s="112">
        <v>245.69</v>
      </c>
      <c r="H56" s="112">
        <v>0</v>
      </c>
      <c r="I56" s="143" t="s">
        <v>80</v>
      </c>
      <c r="J56" s="112">
        <f>IF(I56="SI",G56-H56,G56)</f>
        <v>245.69</v>
      </c>
      <c r="K56" s="195" t="s">
        <v>203</v>
      </c>
      <c r="L56" s="108">
        <v>2019</v>
      </c>
      <c r="M56" s="108">
        <v>10298</v>
      </c>
      <c r="N56" s="109" t="s">
        <v>108</v>
      </c>
      <c r="O56" s="111" t="s">
        <v>194</v>
      </c>
      <c r="P56" s="109" t="s">
        <v>195</v>
      </c>
      <c r="Q56" s="109" t="s">
        <v>195</v>
      </c>
      <c r="R56" s="108">
        <v>14</v>
      </c>
      <c r="S56" s="111" t="s">
        <v>165</v>
      </c>
      <c r="T56" s="108">
        <v>1020201</v>
      </c>
      <c r="U56" s="108">
        <v>122</v>
      </c>
      <c r="V56" s="108">
        <v>145</v>
      </c>
      <c r="W56" s="108">
        <v>4006</v>
      </c>
      <c r="X56" s="113">
        <v>2019</v>
      </c>
      <c r="Y56" s="113">
        <v>729</v>
      </c>
      <c r="Z56" s="113">
        <v>0</v>
      </c>
      <c r="AA56" s="114" t="s">
        <v>174</v>
      </c>
      <c r="AB56" s="109" t="s">
        <v>237</v>
      </c>
      <c r="AC56" s="107">
        <f>IF(O56=O55,0,1)</f>
        <v>0</v>
      </c>
    </row>
    <row r="57" spans="1:29" ht="48">
      <c r="A57" s="108">
        <v>2019</v>
      </c>
      <c r="B57" s="108">
        <v>632</v>
      </c>
      <c r="C57" s="109" t="s">
        <v>88</v>
      </c>
      <c r="D57" s="194" t="s">
        <v>245</v>
      </c>
      <c r="E57" s="109" t="s">
        <v>145</v>
      </c>
      <c r="F57" s="196" t="s">
        <v>247</v>
      </c>
      <c r="G57" s="112">
        <v>54.05</v>
      </c>
      <c r="H57" s="112">
        <v>0</v>
      </c>
      <c r="I57" s="143" t="s">
        <v>80</v>
      </c>
      <c r="J57" s="112">
        <f>IF(I57="SI",G57-H57,G57)</f>
        <v>54.05</v>
      </c>
      <c r="K57" s="195" t="s">
        <v>203</v>
      </c>
      <c r="L57" s="108">
        <v>2019</v>
      </c>
      <c r="M57" s="108">
        <v>10298</v>
      </c>
      <c r="N57" s="109" t="s">
        <v>108</v>
      </c>
      <c r="O57" s="111" t="s">
        <v>194</v>
      </c>
      <c r="P57" s="109" t="s">
        <v>195</v>
      </c>
      <c r="Q57" s="109" t="s">
        <v>195</v>
      </c>
      <c r="R57" s="108">
        <v>14</v>
      </c>
      <c r="S57" s="111" t="s">
        <v>165</v>
      </c>
      <c r="T57" s="108">
        <v>1020201</v>
      </c>
      <c r="U57" s="108">
        <v>122</v>
      </c>
      <c r="V57" s="108">
        <v>145</v>
      </c>
      <c r="W57" s="108">
        <v>4006</v>
      </c>
      <c r="X57" s="113">
        <v>2019</v>
      </c>
      <c r="Y57" s="113">
        <v>729</v>
      </c>
      <c r="Z57" s="113">
        <v>0</v>
      </c>
      <c r="AA57" s="114" t="s">
        <v>174</v>
      </c>
      <c r="AB57" s="109" t="s">
        <v>237</v>
      </c>
      <c r="AC57" s="107">
        <f>IF(O57=O56,0,1)</f>
        <v>0</v>
      </c>
    </row>
    <row r="58" spans="1:29" ht="48">
      <c r="A58" s="108">
        <v>2019</v>
      </c>
      <c r="B58" s="108">
        <v>633</v>
      </c>
      <c r="C58" s="109" t="s">
        <v>88</v>
      </c>
      <c r="D58" s="194" t="s">
        <v>248</v>
      </c>
      <c r="E58" s="109" t="s">
        <v>145</v>
      </c>
      <c r="F58" s="196" t="s">
        <v>249</v>
      </c>
      <c r="G58" s="112">
        <v>412.17</v>
      </c>
      <c r="H58" s="112">
        <v>0</v>
      </c>
      <c r="I58" s="143" t="s">
        <v>80</v>
      </c>
      <c r="J58" s="112">
        <f>IF(I58="SI",G58-H58,G58)</f>
        <v>412.17</v>
      </c>
      <c r="K58" s="195" t="s">
        <v>203</v>
      </c>
      <c r="L58" s="108">
        <v>2019</v>
      </c>
      <c r="M58" s="108">
        <v>10286</v>
      </c>
      <c r="N58" s="109" t="s">
        <v>145</v>
      </c>
      <c r="O58" s="111" t="s">
        <v>194</v>
      </c>
      <c r="P58" s="109" t="s">
        <v>195</v>
      </c>
      <c r="Q58" s="109" t="s">
        <v>195</v>
      </c>
      <c r="R58" s="108">
        <v>14</v>
      </c>
      <c r="S58" s="111" t="s">
        <v>165</v>
      </c>
      <c r="T58" s="108">
        <v>1020201</v>
      </c>
      <c r="U58" s="108">
        <v>122</v>
      </c>
      <c r="V58" s="108">
        <v>145</v>
      </c>
      <c r="W58" s="108">
        <v>4006</v>
      </c>
      <c r="X58" s="113">
        <v>2019</v>
      </c>
      <c r="Y58" s="113">
        <v>729</v>
      </c>
      <c r="Z58" s="113">
        <v>0</v>
      </c>
      <c r="AA58" s="114" t="s">
        <v>174</v>
      </c>
      <c r="AB58" s="109" t="s">
        <v>147</v>
      </c>
      <c r="AC58" s="107">
        <f>IF(O58=O57,0,1)</f>
        <v>0</v>
      </c>
    </row>
    <row r="59" spans="1:29" ht="60">
      <c r="A59" s="108">
        <v>2019</v>
      </c>
      <c r="B59" s="108">
        <v>633</v>
      </c>
      <c r="C59" s="109" t="s">
        <v>88</v>
      </c>
      <c r="D59" s="194" t="s">
        <v>248</v>
      </c>
      <c r="E59" s="109" t="s">
        <v>145</v>
      </c>
      <c r="F59" s="196" t="s">
        <v>250</v>
      </c>
      <c r="G59" s="112">
        <v>90.68</v>
      </c>
      <c r="H59" s="112">
        <v>0</v>
      </c>
      <c r="I59" s="143" t="s">
        <v>80</v>
      </c>
      <c r="J59" s="112">
        <f>IF(I59="SI",G59-H59,G59)</f>
        <v>90.68</v>
      </c>
      <c r="K59" s="195" t="s">
        <v>203</v>
      </c>
      <c r="L59" s="108">
        <v>2019</v>
      </c>
      <c r="M59" s="108">
        <v>10286</v>
      </c>
      <c r="N59" s="109" t="s">
        <v>145</v>
      </c>
      <c r="O59" s="111" t="s">
        <v>194</v>
      </c>
      <c r="P59" s="109" t="s">
        <v>195</v>
      </c>
      <c r="Q59" s="109" t="s">
        <v>195</v>
      </c>
      <c r="R59" s="108">
        <v>14</v>
      </c>
      <c r="S59" s="111" t="s">
        <v>165</v>
      </c>
      <c r="T59" s="108">
        <v>1020201</v>
      </c>
      <c r="U59" s="108">
        <v>122</v>
      </c>
      <c r="V59" s="108">
        <v>145</v>
      </c>
      <c r="W59" s="108">
        <v>4006</v>
      </c>
      <c r="X59" s="113">
        <v>2019</v>
      </c>
      <c r="Y59" s="113">
        <v>729</v>
      </c>
      <c r="Z59" s="113">
        <v>0</v>
      </c>
      <c r="AA59" s="114" t="s">
        <v>174</v>
      </c>
      <c r="AB59" s="109" t="s">
        <v>147</v>
      </c>
      <c r="AC59" s="107">
        <f>IF(O59=O58,0,1)</f>
        <v>0</v>
      </c>
    </row>
    <row r="60" spans="1:29" ht="48">
      <c r="A60" s="108">
        <v>2019</v>
      </c>
      <c r="B60" s="108">
        <v>634</v>
      </c>
      <c r="C60" s="109" t="s">
        <v>88</v>
      </c>
      <c r="D60" s="194" t="s">
        <v>251</v>
      </c>
      <c r="E60" s="109" t="s">
        <v>145</v>
      </c>
      <c r="F60" s="196" t="s">
        <v>252</v>
      </c>
      <c r="G60" s="112">
        <v>296.95</v>
      </c>
      <c r="H60" s="112">
        <v>0</v>
      </c>
      <c r="I60" s="143" t="s">
        <v>80</v>
      </c>
      <c r="J60" s="112">
        <f>IF(I60="SI",G60-H60,G60)</f>
        <v>296.95</v>
      </c>
      <c r="K60" s="195" t="s">
        <v>203</v>
      </c>
      <c r="L60" s="108">
        <v>2019</v>
      </c>
      <c r="M60" s="108">
        <v>10288</v>
      </c>
      <c r="N60" s="109" t="s">
        <v>145</v>
      </c>
      <c r="O60" s="111" t="s">
        <v>194</v>
      </c>
      <c r="P60" s="109" t="s">
        <v>195</v>
      </c>
      <c r="Q60" s="109" t="s">
        <v>195</v>
      </c>
      <c r="R60" s="108">
        <v>14</v>
      </c>
      <c r="S60" s="111" t="s">
        <v>165</v>
      </c>
      <c r="T60" s="108">
        <v>1020201</v>
      </c>
      <c r="U60" s="108">
        <v>122</v>
      </c>
      <c r="V60" s="108">
        <v>145</v>
      </c>
      <c r="W60" s="108">
        <v>4006</v>
      </c>
      <c r="X60" s="113">
        <v>2019</v>
      </c>
      <c r="Y60" s="113">
        <v>729</v>
      </c>
      <c r="Z60" s="113">
        <v>0</v>
      </c>
      <c r="AA60" s="114" t="s">
        <v>174</v>
      </c>
      <c r="AB60" s="109" t="s">
        <v>147</v>
      </c>
      <c r="AC60" s="107">
        <f>IF(O60=O59,0,1)</f>
        <v>0</v>
      </c>
    </row>
    <row r="61" spans="1:29" ht="60">
      <c r="A61" s="108">
        <v>2019</v>
      </c>
      <c r="B61" s="108">
        <v>634</v>
      </c>
      <c r="C61" s="109" t="s">
        <v>88</v>
      </c>
      <c r="D61" s="194" t="s">
        <v>251</v>
      </c>
      <c r="E61" s="109" t="s">
        <v>145</v>
      </c>
      <c r="F61" s="196" t="s">
        <v>253</v>
      </c>
      <c r="G61" s="112">
        <v>65.33</v>
      </c>
      <c r="H61" s="112">
        <v>0</v>
      </c>
      <c r="I61" s="143" t="s">
        <v>80</v>
      </c>
      <c r="J61" s="112">
        <f>IF(I61="SI",G61-H61,G61)</f>
        <v>65.33</v>
      </c>
      <c r="K61" s="195" t="s">
        <v>203</v>
      </c>
      <c r="L61" s="108">
        <v>2019</v>
      </c>
      <c r="M61" s="108">
        <v>10288</v>
      </c>
      <c r="N61" s="109" t="s">
        <v>145</v>
      </c>
      <c r="O61" s="111" t="s">
        <v>194</v>
      </c>
      <c r="P61" s="109" t="s">
        <v>195</v>
      </c>
      <c r="Q61" s="109" t="s">
        <v>195</v>
      </c>
      <c r="R61" s="108">
        <v>14</v>
      </c>
      <c r="S61" s="111" t="s">
        <v>165</v>
      </c>
      <c r="T61" s="108">
        <v>1020201</v>
      </c>
      <c r="U61" s="108">
        <v>122</v>
      </c>
      <c r="V61" s="108">
        <v>145</v>
      </c>
      <c r="W61" s="108">
        <v>4006</v>
      </c>
      <c r="X61" s="113">
        <v>2019</v>
      </c>
      <c r="Y61" s="113">
        <v>729</v>
      </c>
      <c r="Z61" s="113">
        <v>0</v>
      </c>
      <c r="AA61" s="114" t="s">
        <v>174</v>
      </c>
      <c r="AB61" s="109" t="s">
        <v>147</v>
      </c>
      <c r="AC61" s="107">
        <f>IF(O61=O60,0,1)</f>
        <v>0</v>
      </c>
    </row>
    <row r="62" spans="1:29" ht="72">
      <c r="A62" s="108">
        <v>2019</v>
      </c>
      <c r="B62" s="108">
        <v>635</v>
      </c>
      <c r="C62" s="109" t="s">
        <v>88</v>
      </c>
      <c r="D62" s="194" t="s">
        <v>254</v>
      </c>
      <c r="E62" s="109" t="s">
        <v>145</v>
      </c>
      <c r="F62" s="196" t="s">
        <v>255</v>
      </c>
      <c r="G62" s="112">
        <v>177.94</v>
      </c>
      <c r="H62" s="112">
        <v>0</v>
      </c>
      <c r="I62" s="143" t="s">
        <v>80</v>
      </c>
      <c r="J62" s="112">
        <f>IF(I62="SI",G62-H62,G62)</f>
        <v>177.94</v>
      </c>
      <c r="K62" s="195" t="s">
        <v>203</v>
      </c>
      <c r="L62" s="108">
        <v>2019</v>
      </c>
      <c r="M62" s="108">
        <v>10289</v>
      </c>
      <c r="N62" s="109" t="s">
        <v>145</v>
      </c>
      <c r="O62" s="111" t="s">
        <v>194</v>
      </c>
      <c r="P62" s="109" t="s">
        <v>195</v>
      </c>
      <c r="Q62" s="109" t="s">
        <v>195</v>
      </c>
      <c r="R62" s="108">
        <v>14</v>
      </c>
      <c r="S62" s="111" t="s">
        <v>165</v>
      </c>
      <c r="T62" s="108">
        <v>1020201</v>
      </c>
      <c r="U62" s="108">
        <v>122</v>
      </c>
      <c r="V62" s="108">
        <v>145</v>
      </c>
      <c r="W62" s="108">
        <v>4006</v>
      </c>
      <c r="X62" s="113">
        <v>2019</v>
      </c>
      <c r="Y62" s="113">
        <v>729</v>
      </c>
      <c r="Z62" s="113">
        <v>0</v>
      </c>
      <c r="AA62" s="114" t="s">
        <v>174</v>
      </c>
      <c r="AB62" s="109" t="s">
        <v>147</v>
      </c>
      <c r="AC62" s="107">
        <f>IF(O62=O61,0,1)</f>
        <v>0</v>
      </c>
    </row>
    <row r="63" spans="1:29" ht="84">
      <c r="A63" s="108">
        <v>2019</v>
      </c>
      <c r="B63" s="108">
        <v>635</v>
      </c>
      <c r="C63" s="109" t="s">
        <v>88</v>
      </c>
      <c r="D63" s="194" t="s">
        <v>254</v>
      </c>
      <c r="E63" s="109" t="s">
        <v>145</v>
      </c>
      <c r="F63" s="196" t="s">
        <v>256</v>
      </c>
      <c r="G63" s="112">
        <v>39.15</v>
      </c>
      <c r="H63" s="112">
        <v>0</v>
      </c>
      <c r="I63" s="143" t="s">
        <v>80</v>
      </c>
      <c r="J63" s="112">
        <f>IF(I63="SI",G63-H63,G63)</f>
        <v>39.15</v>
      </c>
      <c r="K63" s="195" t="s">
        <v>203</v>
      </c>
      <c r="L63" s="108">
        <v>2019</v>
      </c>
      <c r="M63" s="108">
        <v>10289</v>
      </c>
      <c r="N63" s="109" t="s">
        <v>145</v>
      </c>
      <c r="O63" s="111" t="s">
        <v>194</v>
      </c>
      <c r="P63" s="109" t="s">
        <v>195</v>
      </c>
      <c r="Q63" s="109" t="s">
        <v>195</v>
      </c>
      <c r="R63" s="108">
        <v>14</v>
      </c>
      <c r="S63" s="111" t="s">
        <v>165</v>
      </c>
      <c r="T63" s="108">
        <v>1020201</v>
      </c>
      <c r="U63" s="108">
        <v>122</v>
      </c>
      <c r="V63" s="108">
        <v>145</v>
      </c>
      <c r="W63" s="108">
        <v>4006</v>
      </c>
      <c r="X63" s="113">
        <v>2019</v>
      </c>
      <c r="Y63" s="113">
        <v>729</v>
      </c>
      <c r="Z63" s="113">
        <v>0</v>
      </c>
      <c r="AA63" s="114" t="s">
        <v>174</v>
      </c>
      <c r="AB63" s="109" t="s">
        <v>147</v>
      </c>
      <c r="AC63" s="107">
        <f>IF(O63=O62,0,1)</f>
        <v>0</v>
      </c>
    </row>
    <row r="64" spans="1:29" ht="132">
      <c r="A64" s="108">
        <v>2016</v>
      </c>
      <c r="B64" s="108">
        <v>318</v>
      </c>
      <c r="C64" s="109" t="s">
        <v>257</v>
      </c>
      <c r="D64" s="194" t="s">
        <v>258</v>
      </c>
      <c r="E64" s="109" t="s">
        <v>259</v>
      </c>
      <c r="F64" s="196" t="s">
        <v>260</v>
      </c>
      <c r="G64" s="112">
        <v>306</v>
      </c>
      <c r="H64" s="112">
        <v>55.18</v>
      </c>
      <c r="I64" s="143" t="s">
        <v>80</v>
      </c>
      <c r="J64" s="112">
        <f>IF(I64="SI",G64-H64,G64)</f>
        <v>250.82</v>
      </c>
      <c r="K64" s="195" t="s">
        <v>261</v>
      </c>
      <c r="L64" s="108">
        <v>2016</v>
      </c>
      <c r="M64" s="108">
        <v>4108</v>
      </c>
      <c r="N64" s="109" t="s">
        <v>262</v>
      </c>
      <c r="O64" s="111" t="s">
        <v>263</v>
      </c>
      <c r="P64" s="109" t="s">
        <v>264</v>
      </c>
      <c r="Q64" s="109" t="s">
        <v>265</v>
      </c>
      <c r="R64" s="108">
        <v>11</v>
      </c>
      <c r="S64" s="111" t="s">
        <v>134</v>
      </c>
      <c r="T64" s="108">
        <v>2040101</v>
      </c>
      <c r="U64" s="108">
        <v>241</v>
      </c>
      <c r="V64" s="108">
        <v>200</v>
      </c>
      <c r="W64" s="108">
        <v>7</v>
      </c>
      <c r="X64" s="113">
        <v>2009</v>
      </c>
      <c r="Y64" s="113">
        <v>354</v>
      </c>
      <c r="Z64" s="113">
        <v>0</v>
      </c>
      <c r="AA64" s="114" t="s">
        <v>96</v>
      </c>
      <c r="AB64" s="109" t="s">
        <v>266</v>
      </c>
      <c r="AC64" s="107">
        <f>IF(O64=O63,0,1)</f>
        <v>1</v>
      </c>
    </row>
    <row r="65" spans="1:29" ht="132">
      <c r="A65" s="108">
        <v>2016</v>
      </c>
      <c r="B65" s="108">
        <v>318</v>
      </c>
      <c r="C65" s="109" t="s">
        <v>257</v>
      </c>
      <c r="D65" s="194" t="s">
        <v>258</v>
      </c>
      <c r="E65" s="109" t="s">
        <v>259</v>
      </c>
      <c r="F65" s="196" t="s">
        <v>260</v>
      </c>
      <c r="G65" s="112">
        <v>39.86</v>
      </c>
      <c r="H65" s="112">
        <v>7.19</v>
      </c>
      <c r="I65" s="143" t="s">
        <v>80</v>
      </c>
      <c r="J65" s="112">
        <f>IF(I65="SI",G65-H65,G65)</f>
        <v>32.67</v>
      </c>
      <c r="K65" s="195" t="s">
        <v>261</v>
      </c>
      <c r="L65" s="108">
        <v>2016</v>
      </c>
      <c r="M65" s="108">
        <v>4108</v>
      </c>
      <c r="N65" s="109" t="s">
        <v>262</v>
      </c>
      <c r="O65" s="111" t="s">
        <v>263</v>
      </c>
      <c r="P65" s="109" t="s">
        <v>264</v>
      </c>
      <c r="Q65" s="109" t="s">
        <v>265</v>
      </c>
      <c r="R65" s="108">
        <v>11</v>
      </c>
      <c r="S65" s="111" t="s">
        <v>134</v>
      </c>
      <c r="T65" s="108">
        <v>2040101</v>
      </c>
      <c r="U65" s="108">
        <v>241</v>
      </c>
      <c r="V65" s="108">
        <v>200</v>
      </c>
      <c r="W65" s="108">
        <v>1</v>
      </c>
      <c r="X65" s="113">
        <v>2010</v>
      </c>
      <c r="Y65" s="113">
        <v>460</v>
      </c>
      <c r="Z65" s="113">
        <v>3</v>
      </c>
      <c r="AA65" s="114" t="s">
        <v>96</v>
      </c>
      <c r="AB65" s="109" t="s">
        <v>266</v>
      </c>
      <c r="AC65" s="107">
        <f>IF(O65=O64,0,1)</f>
        <v>0</v>
      </c>
    </row>
    <row r="66" spans="1:29" ht="132">
      <c r="A66" s="108">
        <v>2016</v>
      </c>
      <c r="B66" s="108">
        <v>318</v>
      </c>
      <c r="C66" s="109" t="s">
        <v>257</v>
      </c>
      <c r="D66" s="194" t="s">
        <v>258</v>
      </c>
      <c r="E66" s="109" t="s">
        <v>259</v>
      </c>
      <c r="F66" s="196" t="s">
        <v>260</v>
      </c>
      <c r="G66" s="112">
        <v>2.55</v>
      </c>
      <c r="H66" s="112">
        <v>0.46</v>
      </c>
      <c r="I66" s="143" t="s">
        <v>80</v>
      </c>
      <c r="J66" s="112">
        <f>IF(I66="SI",G66-H66,G66)</f>
        <v>2.09</v>
      </c>
      <c r="K66" s="195" t="s">
        <v>261</v>
      </c>
      <c r="L66" s="108">
        <v>2016</v>
      </c>
      <c r="M66" s="108">
        <v>4108</v>
      </c>
      <c r="N66" s="109" t="s">
        <v>262</v>
      </c>
      <c r="O66" s="111" t="s">
        <v>263</v>
      </c>
      <c r="P66" s="109" t="s">
        <v>264</v>
      </c>
      <c r="Q66" s="109" t="s">
        <v>265</v>
      </c>
      <c r="R66" s="108">
        <v>11</v>
      </c>
      <c r="S66" s="111" t="s">
        <v>134</v>
      </c>
      <c r="T66" s="108">
        <v>2040101</v>
      </c>
      <c r="U66" s="108">
        <v>241</v>
      </c>
      <c r="V66" s="108">
        <v>200</v>
      </c>
      <c r="W66" s="108">
        <v>7</v>
      </c>
      <c r="X66" s="113">
        <v>2010</v>
      </c>
      <c r="Y66" s="113">
        <v>411</v>
      </c>
      <c r="Z66" s="113">
        <v>1</v>
      </c>
      <c r="AA66" s="114" t="s">
        <v>96</v>
      </c>
      <c r="AB66" s="109" t="s">
        <v>266</v>
      </c>
      <c r="AC66" s="107">
        <f>IF(O66=O65,0,1)</f>
        <v>0</v>
      </c>
    </row>
    <row r="67" spans="1:29" ht="132">
      <c r="A67" s="108">
        <v>2016</v>
      </c>
      <c r="B67" s="108">
        <v>318</v>
      </c>
      <c r="C67" s="109" t="s">
        <v>257</v>
      </c>
      <c r="D67" s="194" t="s">
        <v>258</v>
      </c>
      <c r="E67" s="109" t="s">
        <v>259</v>
      </c>
      <c r="F67" s="196" t="s">
        <v>260</v>
      </c>
      <c r="G67" s="112">
        <v>1.02</v>
      </c>
      <c r="H67" s="112">
        <v>0.18</v>
      </c>
      <c r="I67" s="143" t="s">
        <v>80</v>
      </c>
      <c r="J67" s="112">
        <f>IF(I67="SI",G67-H67,G67)</f>
        <v>0.8400000000000001</v>
      </c>
      <c r="K67" s="195" t="s">
        <v>261</v>
      </c>
      <c r="L67" s="108">
        <v>2016</v>
      </c>
      <c r="M67" s="108">
        <v>4108</v>
      </c>
      <c r="N67" s="109" t="s">
        <v>262</v>
      </c>
      <c r="O67" s="111" t="s">
        <v>263</v>
      </c>
      <c r="P67" s="109" t="s">
        <v>264</v>
      </c>
      <c r="Q67" s="109" t="s">
        <v>265</v>
      </c>
      <c r="R67" s="108">
        <v>11</v>
      </c>
      <c r="S67" s="111" t="s">
        <v>134</v>
      </c>
      <c r="T67" s="108">
        <v>2040101</v>
      </c>
      <c r="U67" s="108">
        <v>241</v>
      </c>
      <c r="V67" s="108">
        <v>200</v>
      </c>
      <c r="W67" s="108">
        <v>9</v>
      </c>
      <c r="X67" s="113">
        <v>2010</v>
      </c>
      <c r="Y67" s="113">
        <v>412</v>
      </c>
      <c r="Z67" s="113">
        <v>2</v>
      </c>
      <c r="AA67" s="114" t="s">
        <v>96</v>
      </c>
      <c r="AB67" s="109" t="s">
        <v>266</v>
      </c>
      <c r="AC67" s="107">
        <f>IF(O67=O66,0,1)</f>
        <v>0</v>
      </c>
    </row>
    <row r="68" spans="1:29" ht="132">
      <c r="A68" s="108">
        <v>2016</v>
      </c>
      <c r="B68" s="108">
        <v>318</v>
      </c>
      <c r="C68" s="109" t="s">
        <v>257</v>
      </c>
      <c r="D68" s="194" t="s">
        <v>258</v>
      </c>
      <c r="E68" s="109" t="s">
        <v>259</v>
      </c>
      <c r="F68" s="196" t="s">
        <v>260</v>
      </c>
      <c r="G68" s="112">
        <v>2.04</v>
      </c>
      <c r="H68" s="112">
        <v>0.37</v>
      </c>
      <c r="I68" s="143" t="s">
        <v>80</v>
      </c>
      <c r="J68" s="112">
        <f>IF(I68="SI",G68-H68,G68)</f>
        <v>1.67</v>
      </c>
      <c r="K68" s="195" t="s">
        <v>261</v>
      </c>
      <c r="L68" s="108">
        <v>2016</v>
      </c>
      <c r="M68" s="108">
        <v>4108</v>
      </c>
      <c r="N68" s="109" t="s">
        <v>262</v>
      </c>
      <c r="O68" s="111" t="s">
        <v>263</v>
      </c>
      <c r="P68" s="109" t="s">
        <v>264</v>
      </c>
      <c r="Q68" s="109" t="s">
        <v>265</v>
      </c>
      <c r="R68" s="108">
        <v>11</v>
      </c>
      <c r="S68" s="111" t="s">
        <v>134</v>
      </c>
      <c r="T68" s="108">
        <v>2040101</v>
      </c>
      <c r="U68" s="108">
        <v>241</v>
      </c>
      <c r="V68" s="108">
        <v>200</v>
      </c>
      <c r="W68" s="108">
        <v>9</v>
      </c>
      <c r="X68" s="113">
        <v>2013</v>
      </c>
      <c r="Y68" s="113">
        <v>364</v>
      </c>
      <c r="Z68" s="113">
        <v>0</v>
      </c>
      <c r="AA68" s="114" t="s">
        <v>96</v>
      </c>
      <c r="AB68" s="109" t="s">
        <v>266</v>
      </c>
      <c r="AC68" s="107">
        <f>IF(O68=O67,0,1)</f>
        <v>0</v>
      </c>
    </row>
    <row r="69" spans="1:29" ht="132">
      <c r="A69" s="108">
        <v>2016</v>
      </c>
      <c r="B69" s="108">
        <v>318</v>
      </c>
      <c r="C69" s="109" t="s">
        <v>257</v>
      </c>
      <c r="D69" s="194" t="s">
        <v>258</v>
      </c>
      <c r="E69" s="109" t="s">
        <v>259</v>
      </c>
      <c r="F69" s="196" t="s">
        <v>260</v>
      </c>
      <c r="G69" s="112">
        <v>5.1</v>
      </c>
      <c r="H69" s="112">
        <v>0.92</v>
      </c>
      <c r="I69" s="143" t="s">
        <v>80</v>
      </c>
      <c r="J69" s="112">
        <f>IF(I69="SI",G69-H69,G69)</f>
        <v>4.18</v>
      </c>
      <c r="K69" s="195" t="s">
        <v>261</v>
      </c>
      <c r="L69" s="108">
        <v>2016</v>
      </c>
      <c r="M69" s="108">
        <v>4108</v>
      </c>
      <c r="N69" s="109" t="s">
        <v>262</v>
      </c>
      <c r="O69" s="111" t="s">
        <v>263</v>
      </c>
      <c r="P69" s="109" t="s">
        <v>264</v>
      </c>
      <c r="Q69" s="109" t="s">
        <v>265</v>
      </c>
      <c r="R69" s="108">
        <v>11</v>
      </c>
      <c r="S69" s="111" t="s">
        <v>134</v>
      </c>
      <c r="T69" s="108">
        <v>2040101</v>
      </c>
      <c r="U69" s="108">
        <v>241</v>
      </c>
      <c r="V69" s="108">
        <v>200</v>
      </c>
      <c r="W69" s="108">
        <v>7</v>
      </c>
      <c r="X69" s="113">
        <v>2013</v>
      </c>
      <c r="Y69" s="113">
        <v>363</v>
      </c>
      <c r="Z69" s="113">
        <v>0</v>
      </c>
      <c r="AA69" s="114" t="s">
        <v>96</v>
      </c>
      <c r="AB69" s="109" t="s">
        <v>266</v>
      </c>
      <c r="AC69" s="107">
        <f>IF(O69=O68,0,1)</f>
        <v>0</v>
      </c>
    </row>
    <row r="70" spans="1:29" ht="132">
      <c r="A70" s="108">
        <v>2016</v>
      </c>
      <c r="B70" s="108">
        <v>318</v>
      </c>
      <c r="C70" s="109" t="s">
        <v>257</v>
      </c>
      <c r="D70" s="194" t="s">
        <v>258</v>
      </c>
      <c r="E70" s="109" t="s">
        <v>259</v>
      </c>
      <c r="F70" s="196" t="s">
        <v>260</v>
      </c>
      <c r="G70" s="112">
        <v>4783.39</v>
      </c>
      <c r="H70" s="112">
        <v>862.58</v>
      </c>
      <c r="I70" s="143" t="s">
        <v>80</v>
      </c>
      <c r="J70" s="112">
        <f>IF(I70="SI",G70-H70,G70)</f>
        <v>3920.8100000000004</v>
      </c>
      <c r="K70" s="195" t="s">
        <v>261</v>
      </c>
      <c r="L70" s="108">
        <v>2016</v>
      </c>
      <c r="M70" s="108">
        <v>4108</v>
      </c>
      <c r="N70" s="109" t="s">
        <v>262</v>
      </c>
      <c r="O70" s="111" t="s">
        <v>263</v>
      </c>
      <c r="P70" s="109" t="s">
        <v>264</v>
      </c>
      <c r="Q70" s="109" t="s">
        <v>265</v>
      </c>
      <c r="R70" s="108">
        <v>11</v>
      </c>
      <c r="S70" s="111" t="s">
        <v>134</v>
      </c>
      <c r="T70" s="108">
        <v>2040101</v>
      </c>
      <c r="U70" s="108">
        <v>241</v>
      </c>
      <c r="V70" s="108">
        <v>200</v>
      </c>
      <c r="W70" s="108">
        <v>5</v>
      </c>
      <c r="X70" s="113">
        <v>2008</v>
      </c>
      <c r="Y70" s="113">
        <v>427</v>
      </c>
      <c r="Z70" s="113">
        <v>1</v>
      </c>
      <c r="AA70" s="114" t="s">
        <v>96</v>
      </c>
      <c r="AB70" s="109" t="s">
        <v>266</v>
      </c>
      <c r="AC70" s="107">
        <f>IF(O70=O69,0,1)</f>
        <v>0</v>
      </c>
    </row>
    <row r="71" spans="1:29" ht="132">
      <c r="A71" s="108">
        <v>2016</v>
      </c>
      <c r="B71" s="108">
        <v>318</v>
      </c>
      <c r="C71" s="109" t="s">
        <v>257</v>
      </c>
      <c r="D71" s="194" t="s">
        <v>258</v>
      </c>
      <c r="E71" s="109" t="s">
        <v>259</v>
      </c>
      <c r="F71" s="196" t="s">
        <v>260</v>
      </c>
      <c r="G71" s="112">
        <v>122.4</v>
      </c>
      <c r="H71" s="112">
        <v>22.07</v>
      </c>
      <c r="I71" s="143" t="s">
        <v>80</v>
      </c>
      <c r="J71" s="112">
        <f>IF(I71="SI",G71-H71,G71)</f>
        <v>100.33000000000001</v>
      </c>
      <c r="K71" s="195" t="s">
        <v>261</v>
      </c>
      <c r="L71" s="108">
        <v>2016</v>
      </c>
      <c r="M71" s="108">
        <v>4108</v>
      </c>
      <c r="N71" s="109" t="s">
        <v>262</v>
      </c>
      <c r="O71" s="111" t="s">
        <v>263</v>
      </c>
      <c r="P71" s="109" t="s">
        <v>264</v>
      </c>
      <c r="Q71" s="109" t="s">
        <v>265</v>
      </c>
      <c r="R71" s="108">
        <v>11</v>
      </c>
      <c r="S71" s="111" t="s">
        <v>134</v>
      </c>
      <c r="T71" s="108">
        <v>2040101</v>
      </c>
      <c r="U71" s="108">
        <v>241</v>
      </c>
      <c r="V71" s="108">
        <v>200</v>
      </c>
      <c r="W71" s="108">
        <v>9</v>
      </c>
      <c r="X71" s="113">
        <v>2008</v>
      </c>
      <c r="Y71" s="113">
        <v>431</v>
      </c>
      <c r="Z71" s="113">
        <v>3</v>
      </c>
      <c r="AA71" s="114" t="s">
        <v>96</v>
      </c>
      <c r="AB71" s="109" t="s">
        <v>266</v>
      </c>
      <c r="AC71" s="107">
        <f>IF(O71=O70,0,1)</f>
        <v>0</v>
      </c>
    </row>
    <row r="72" spans="1:29" ht="132">
      <c r="A72" s="108">
        <v>2016</v>
      </c>
      <c r="B72" s="108">
        <v>318</v>
      </c>
      <c r="C72" s="109" t="s">
        <v>257</v>
      </c>
      <c r="D72" s="194" t="s">
        <v>258</v>
      </c>
      <c r="E72" s="109" t="s">
        <v>259</v>
      </c>
      <c r="F72" s="196" t="s">
        <v>260</v>
      </c>
      <c r="G72" s="112">
        <v>60.47</v>
      </c>
      <c r="H72" s="112">
        <v>10.9</v>
      </c>
      <c r="I72" s="143" t="s">
        <v>80</v>
      </c>
      <c r="J72" s="112">
        <f>IF(I72="SI",G72-H72,G72)</f>
        <v>49.57</v>
      </c>
      <c r="K72" s="195" t="s">
        <v>261</v>
      </c>
      <c r="L72" s="108">
        <v>2016</v>
      </c>
      <c r="M72" s="108">
        <v>4108</v>
      </c>
      <c r="N72" s="109" t="s">
        <v>262</v>
      </c>
      <c r="O72" s="111" t="s">
        <v>263</v>
      </c>
      <c r="P72" s="109" t="s">
        <v>264</v>
      </c>
      <c r="Q72" s="109" t="s">
        <v>265</v>
      </c>
      <c r="R72" s="108">
        <v>11</v>
      </c>
      <c r="S72" s="111" t="s">
        <v>134</v>
      </c>
      <c r="T72" s="108">
        <v>1020201</v>
      </c>
      <c r="U72" s="108">
        <v>122</v>
      </c>
      <c r="V72" s="108">
        <v>145</v>
      </c>
      <c r="W72" s="108">
        <v>1011</v>
      </c>
      <c r="X72" s="113">
        <v>2016</v>
      </c>
      <c r="Y72" s="113">
        <v>249</v>
      </c>
      <c r="Z72" s="113">
        <v>0</v>
      </c>
      <c r="AA72" s="114" t="s">
        <v>96</v>
      </c>
      <c r="AB72" s="109" t="s">
        <v>266</v>
      </c>
      <c r="AC72" s="107">
        <f>IF(O72=O71,0,1)</f>
        <v>0</v>
      </c>
    </row>
    <row r="73" spans="1:29" ht="132">
      <c r="A73" s="108">
        <v>2016</v>
      </c>
      <c r="B73" s="108">
        <v>318</v>
      </c>
      <c r="C73" s="109" t="s">
        <v>257</v>
      </c>
      <c r="D73" s="194" t="s">
        <v>258</v>
      </c>
      <c r="E73" s="109" t="s">
        <v>259</v>
      </c>
      <c r="F73" s="196" t="s">
        <v>260</v>
      </c>
      <c r="G73" s="112">
        <v>79.72</v>
      </c>
      <c r="H73" s="112">
        <v>14.38</v>
      </c>
      <c r="I73" s="143" t="s">
        <v>80</v>
      </c>
      <c r="J73" s="112">
        <f>IF(I73="SI",G73-H73,G73)</f>
        <v>65.34</v>
      </c>
      <c r="K73" s="195" t="s">
        <v>261</v>
      </c>
      <c r="L73" s="108">
        <v>2016</v>
      </c>
      <c r="M73" s="108">
        <v>4108</v>
      </c>
      <c r="N73" s="109" t="s">
        <v>262</v>
      </c>
      <c r="O73" s="111" t="s">
        <v>263</v>
      </c>
      <c r="P73" s="109" t="s">
        <v>264</v>
      </c>
      <c r="Q73" s="109" t="s">
        <v>265</v>
      </c>
      <c r="R73" s="108">
        <v>11</v>
      </c>
      <c r="S73" s="111" t="s">
        <v>134</v>
      </c>
      <c r="T73" s="108">
        <v>2040101</v>
      </c>
      <c r="U73" s="108">
        <v>241</v>
      </c>
      <c r="V73" s="108">
        <v>200</v>
      </c>
      <c r="W73" s="108">
        <v>5</v>
      </c>
      <c r="X73" s="113">
        <v>2013</v>
      </c>
      <c r="Y73" s="113">
        <v>361</v>
      </c>
      <c r="Z73" s="113">
        <v>0</v>
      </c>
      <c r="AA73" s="114" t="s">
        <v>96</v>
      </c>
      <c r="AB73" s="109" t="s">
        <v>266</v>
      </c>
      <c r="AC73" s="107">
        <f>IF(O73=O72,0,1)</f>
        <v>0</v>
      </c>
    </row>
    <row r="74" spans="1:29" ht="108">
      <c r="A74" s="108">
        <v>2017</v>
      </c>
      <c r="B74" s="108">
        <v>163</v>
      </c>
      <c r="C74" s="109" t="s">
        <v>267</v>
      </c>
      <c r="D74" s="194" t="s">
        <v>268</v>
      </c>
      <c r="E74" s="109" t="s">
        <v>269</v>
      </c>
      <c r="F74" s="196" t="s">
        <v>270</v>
      </c>
      <c r="G74" s="112">
        <v>336.92</v>
      </c>
      <c r="H74" s="112">
        <v>60.76</v>
      </c>
      <c r="I74" s="143" t="s">
        <v>80</v>
      </c>
      <c r="J74" s="112">
        <f>IF(I74="SI",G74-H74,G74)</f>
        <v>276.16</v>
      </c>
      <c r="K74" s="195" t="s">
        <v>271</v>
      </c>
      <c r="L74" s="108">
        <v>2017</v>
      </c>
      <c r="M74" s="108">
        <v>2981</v>
      </c>
      <c r="N74" s="109" t="s">
        <v>272</v>
      </c>
      <c r="O74" s="111" t="s">
        <v>273</v>
      </c>
      <c r="P74" s="109" t="s">
        <v>274</v>
      </c>
      <c r="Q74" s="109" t="s">
        <v>274</v>
      </c>
      <c r="R74" s="108">
        <v>17</v>
      </c>
      <c r="S74" s="111" t="s">
        <v>85</v>
      </c>
      <c r="T74" s="108">
        <v>1020201</v>
      </c>
      <c r="U74" s="108">
        <v>122</v>
      </c>
      <c r="V74" s="108">
        <v>145</v>
      </c>
      <c r="W74" s="108">
        <v>7002</v>
      </c>
      <c r="X74" s="113">
        <v>2017</v>
      </c>
      <c r="Y74" s="113">
        <v>599</v>
      </c>
      <c r="Z74" s="113">
        <v>0</v>
      </c>
      <c r="AA74" s="114" t="s">
        <v>96</v>
      </c>
      <c r="AB74" s="109" t="s">
        <v>275</v>
      </c>
      <c r="AC74" s="107">
        <f>IF(O74=O73,0,1)</f>
        <v>1</v>
      </c>
    </row>
    <row r="75" spans="1:29" ht="108">
      <c r="A75" s="108">
        <v>2017</v>
      </c>
      <c r="B75" s="108">
        <v>212</v>
      </c>
      <c r="C75" s="109" t="s">
        <v>276</v>
      </c>
      <c r="D75" s="194" t="s">
        <v>277</v>
      </c>
      <c r="E75" s="109" t="s">
        <v>278</v>
      </c>
      <c r="F75" s="196" t="s">
        <v>279</v>
      </c>
      <c r="G75" s="112">
        <v>-202.23</v>
      </c>
      <c r="H75" s="112">
        <v>-36.47</v>
      </c>
      <c r="I75" s="143" t="s">
        <v>80</v>
      </c>
      <c r="J75" s="112">
        <f>IF(I75="SI",G75-H75,G75)</f>
        <v>-165.76</v>
      </c>
      <c r="K75" s="195" t="s">
        <v>271</v>
      </c>
      <c r="L75" s="108">
        <v>2017</v>
      </c>
      <c r="M75" s="108">
        <v>3787</v>
      </c>
      <c r="N75" s="109" t="s">
        <v>280</v>
      </c>
      <c r="O75" s="111" t="s">
        <v>273</v>
      </c>
      <c r="P75" s="109" t="s">
        <v>274</v>
      </c>
      <c r="Q75" s="109" t="s">
        <v>274</v>
      </c>
      <c r="R75" s="108">
        <v>17</v>
      </c>
      <c r="S75" s="111" t="s">
        <v>85</v>
      </c>
      <c r="T75" s="108">
        <v>1020201</v>
      </c>
      <c r="U75" s="108">
        <v>122</v>
      </c>
      <c r="V75" s="108">
        <v>145</v>
      </c>
      <c r="W75" s="108">
        <v>7002</v>
      </c>
      <c r="X75" s="113">
        <v>2017</v>
      </c>
      <c r="Y75" s="113">
        <v>599</v>
      </c>
      <c r="Z75" s="113">
        <v>0</v>
      </c>
      <c r="AA75" s="114" t="s">
        <v>96</v>
      </c>
      <c r="AB75" s="109" t="s">
        <v>275</v>
      </c>
      <c r="AC75" s="107">
        <f>IF(O75=O74,0,1)</f>
        <v>0</v>
      </c>
    </row>
    <row r="76" spans="1:29" ht="96">
      <c r="A76" s="108">
        <v>2018</v>
      </c>
      <c r="B76" s="108">
        <v>870</v>
      </c>
      <c r="C76" s="109" t="s">
        <v>281</v>
      </c>
      <c r="D76" s="194" t="s">
        <v>282</v>
      </c>
      <c r="E76" s="109" t="s">
        <v>283</v>
      </c>
      <c r="F76" s="196" t="s">
        <v>284</v>
      </c>
      <c r="G76" s="112">
        <v>0</v>
      </c>
      <c r="H76" s="112">
        <v>0</v>
      </c>
      <c r="I76" s="143" t="s">
        <v>80</v>
      </c>
      <c r="J76" s="112">
        <f>IF(I76="SI",G76-H76,G76)</f>
        <v>0</v>
      </c>
      <c r="K76" s="195" t="s">
        <v>285</v>
      </c>
      <c r="L76" s="108">
        <v>2018</v>
      </c>
      <c r="M76" s="108">
        <v>13436</v>
      </c>
      <c r="N76" s="109" t="s">
        <v>286</v>
      </c>
      <c r="O76" s="111" t="s">
        <v>273</v>
      </c>
      <c r="P76" s="109" t="s">
        <v>274</v>
      </c>
      <c r="Q76" s="109" t="s">
        <v>274</v>
      </c>
      <c r="R76" s="108">
        <v>17</v>
      </c>
      <c r="S76" s="111" t="s">
        <v>85</v>
      </c>
      <c r="T76" s="108">
        <v>1020201</v>
      </c>
      <c r="U76" s="108">
        <v>122</v>
      </c>
      <c r="V76" s="108">
        <v>145</v>
      </c>
      <c r="W76" s="108">
        <v>7002</v>
      </c>
      <c r="X76" s="113">
        <v>2018</v>
      </c>
      <c r="Y76" s="113">
        <v>634</v>
      </c>
      <c r="Z76" s="113">
        <v>0</v>
      </c>
      <c r="AA76" s="114" t="s">
        <v>96</v>
      </c>
      <c r="AB76" s="109" t="s">
        <v>287</v>
      </c>
      <c r="AC76" s="107">
        <f>IF(O76=O75,0,1)</f>
        <v>0</v>
      </c>
    </row>
    <row r="77" spans="1:29" ht="84">
      <c r="A77" s="108">
        <v>2018</v>
      </c>
      <c r="B77" s="108">
        <v>906</v>
      </c>
      <c r="C77" s="109" t="s">
        <v>288</v>
      </c>
      <c r="D77" s="194" t="s">
        <v>289</v>
      </c>
      <c r="E77" s="109" t="s">
        <v>290</v>
      </c>
      <c r="F77" s="196" t="s">
        <v>291</v>
      </c>
      <c r="G77" s="112">
        <v>109.31</v>
      </c>
      <c r="H77" s="112">
        <v>19.71</v>
      </c>
      <c r="I77" s="143" t="s">
        <v>80</v>
      </c>
      <c r="J77" s="112">
        <f>IF(I77="SI",G77-H77,G77)</f>
        <v>89.6</v>
      </c>
      <c r="K77" s="195" t="s">
        <v>285</v>
      </c>
      <c r="L77" s="108">
        <v>2018</v>
      </c>
      <c r="M77" s="108">
        <v>13985</v>
      </c>
      <c r="N77" s="109" t="s">
        <v>292</v>
      </c>
      <c r="O77" s="111" t="s">
        <v>293</v>
      </c>
      <c r="P77" s="109" t="s">
        <v>274</v>
      </c>
      <c r="Q77" s="109" t="s">
        <v>274</v>
      </c>
      <c r="R77" s="108">
        <v>17</v>
      </c>
      <c r="S77" s="111" t="s">
        <v>85</v>
      </c>
      <c r="T77" s="108">
        <v>1020201</v>
      </c>
      <c r="U77" s="108">
        <v>122</v>
      </c>
      <c r="V77" s="108">
        <v>145</v>
      </c>
      <c r="W77" s="108">
        <v>7002</v>
      </c>
      <c r="X77" s="113">
        <v>2018</v>
      </c>
      <c r="Y77" s="113">
        <v>634</v>
      </c>
      <c r="Z77" s="113">
        <v>0</v>
      </c>
      <c r="AA77" s="114" t="s">
        <v>96</v>
      </c>
      <c r="AB77" s="109" t="s">
        <v>294</v>
      </c>
      <c r="AC77" s="107">
        <f>IF(O77=O76,0,1)</f>
        <v>1</v>
      </c>
    </row>
    <row r="78" spans="1:29" ht="84">
      <c r="A78" s="108">
        <v>2019</v>
      </c>
      <c r="B78" s="108">
        <v>602</v>
      </c>
      <c r="C78" s="109" t="s">
        <v>108</v>
      </c>
      <c r="D78" s="194" t="s">
        <v>295</v>
      </c>
      <c r="E78" s="109" t="s">
        <v>296</v>
      </c>
      <c r="F78" s="196" t="s">
        <v>297</v>
      </c>
      <c r="G78" s="112">
        <v>86.01</v>
      </c>
      <c r="H78" s="112">
        <v>15.51</v>
      </c>
      <c r="I78" s="143" t="s">
        <v>80</v>
      </c>
      <c r="J78" s="112">
        <f>IF(I78="SI",G78-H78,G78)</f>
        <v>70.5</v>
      </c>
      <c r="K78" s="195" t="s">
        <v>298</v>
      </c>
      <c r="L78" s="108">
        <v>2019</v>
      </c>
      <c r="M78" s="108">
        <v>10300</v>
      </c>
      <c r="N78" s="109" t="s">
        <v>108</v>
      </c>
      <c r="O78" s="111" t="s">
        <v>293</v>
      </c>
      <c r="P78" s="109" t="s">
        <v>274</v>
      </c>
      <c r="Q78" s="109" t="s">
        <v>274</v>
      </c>
      <c r="R78" s="108">
        <v>17</v>
      </c>
      <c r="S78" s="111" t="s">
        <v>85</v>
      </c>
      <c r="T78" s="108">
        <v>1020201</v>
      </c>
      <c r="U78" s="108">
        <v>122</v>
      </c>
      <c r="V78" s="108">
        <v>145</v>
      </c>
      <c r="W78" s="108">
        <v>7002</v>
      </c>
      <c r="X78" s="113">
        <v>2018</v>
      </c>
      <c r="Y78" s="113">
        <v>572</v>
      </c>
      <c r="Z78" s="113">
        <v>0</v>
      </c>
      <c r="AA78" s="114" t="s">
        <v>168</v>
      </c>
      <c r="AB78" s="109" t="s">
        <v>237</v>
      </c>
      <c r="AC78" s="107">
        <f>IF(O78=O77,0,1)</f>
        <v>0</v>
      </c>
    </row>
    <row r="79" spans="1:29" ht="72">
      <c r="A79" s="108">
        <v>2019</v>
      </c>
      <c r="B79" s="108">
        <v>603</v>
      </c>
      <c r="C79" s="109" t="s">
        <v>108</v>
      </c>
      <c r="D79" s="194" t="s">
        <v>299</v>
      </c>
      <c r="E79" s="109" t="s">
        <v>296</v>
      </c>
      <c r="F79" s="196" t="s">
        <v>300</v>
      </c>
      <c r="G79" s="112">
        <v>390.91</v>
      </c>
      <c r="H79" s="112">
        <v>70.49</v>
      </c>
      <c r="I79" s="143" t="s">
        <v>80</v>
      </c>
      <c r="J79" s="112">
        <f>IF(I79="SI",G79-H79,G79)</f>
        <v>320.42</v>
      </c>
      <c r="K79" s="195" t="s">
        <v>301</v>
      </c>
      <c r="L79" s="108">
        <v>2019</v>
      </c>
      <c r="M79" s="108">
        <v>10299</v>
      </c>
      <c r="N79" s="109" t="s">
        <v>108</v>
      </c>
      <c r="O79" s="111" t="s">
        <v>293</v>
      </c>
      <c r="P79" s="109" t="s">
        <v>274</v>
      </c>
      <c r="Q79" s="109" t="s">
        <v>274</v>
      </c>
      <c r="R79" s="108">
        <v>17</v>
      </c>
      <c r="S79" s="111" t="s">
        <v>85</v>
      </c>
      <c r="T79" s="108">
        <v>1020201</v>
      </c>
      <c r="U79" s="108">
        <v>122</v>
      </c>
      <c r="V79" s="108">
        <v>145</v>
      </c>
      <c r="W79" s="108">
        <v>7002</v>
      </c>
      <c r="X79" s="113">
        <v>2018</v>
      </c>
      <c r="Y79" s="113">
        <v>124</v>
      </c>
      <c r="Z79" s="113">
        <v>0</v>
      </c>
      <c r="AA79" s="114" t="s">
        <v>168</v>
      </c>
      <c r="AB79" s="109" t="s">
        <v>237</v>
      </c>
      <c r="AC79" s="107">
        <f>IF(O79=O78,0,1)</f>
        <v>0</v>
      </c>
    </row>
    <row r="80" spans="1:29" ht="120">
      <c r="A80" s="108">
        <v>2019</v>
      </c>
      <c r="B80" s="108">
        <v>600</v>
      </c>
      <c r="C80" s="109" t="s">
        <v>145</v>
      </c>
      <c r="D80" s="194" t="s">
        <v>302</v>
      </c>
      <c r="E80" s="109" t="s">
        <v>303</v>
      </c>
      <c r="F80" s="196" t="s">
        <v>304</v>
      </c>
      <c r="G80" s="112">
        <v>532.42</v>
      </c>
      <c r="H80" s="112">
        <v>96.01</v>
      </c>
      <c r="I80" s="143" t="s">
        <v>80</v>
      </c>
      <c r="J80" s="112">
        <f>IF(I80="SI",G80-H80,G80)</f>
        <v>436.40999999999997</v>
      </c>
      <c r="K80" s="195" t="s">
        <v>96</v>
      </c>
      <c r="L80" s="108">
        <v>2019</v>
      </c>
      <c r="M80" s="108">
        <v>6532</v>
      </c>
      <c r="N80" s="109" t="s">
        <v>305</v>
      </c>
      <c r="O80" s="111" t="s">
        <v>306</v>
      </c>
      <c r="P80" s="109" t="s">
        <v>307</v>
      </c>
      <c r="Q80" s="109" t="s">
        <v>307</v>
      </c>
      <c r="R80" s="108" t="s">
        <v>126</v>
      </c>
      <c r="S80" s="111" t="s">
        <v>126</v>
      </c>
      <c r="T80" s="108">
        <v>4000001</v>
      </c>
      <c r="U80" s="108">
        <v>400</v>
      </c>
      <c r="V80" s="108">
        <v>430</v>
      </c>
      <c r="W80" s="108">
        <v>5</v>
      </c>
      <c r="X80" s="113">
        <v>2019</v>
      </c>
      <c r="Y80" s="113">
        <v>463</v>
      </c>
      <c r="Z80" s="113">
        <v>0</v>
      </c>
      <c r="AA80" s="114" t="s">
        <v>96</v>
      </c>
      <c r="AB80" s="109" t="s">
        <v>145</v>
      </c>
      <c r="AC80" s="107">
        <f>IF(O80=O79,0,1)</f>
        <v>1</v>
      </c>
    </row>
    <row r="81" spans="1:29" ht="72">
      <c r="A81" s="108">
        <v>2019</v>
      </c>
      <c r="B81" s="108">
        <v>409</v>
      </c>
      <c r="C81" s="109" t="s">
        <v>308</v>
      </c>
      <c r="D81" s="194" t="s">
        <v>309</v>
      </c>
      <c r="E81" s="109" t="s">
        <v>310</v>
      </c>
      <c r="F81" s="196" t="s">
        <v>311</v>
      </c>
      <c r="G81" s="112">
        <v>12200</v>
      </c>
      <c r="H81" s="112">
        <v>2200</v>
      </c>
      <c r="I81" s="143" t="s">
        <v>80</v>
      </c>
      <c r="J81" s="112">
        <f>IF(I81="SI",G81-H81,G81)</f>
        <v>10000</v>
      </c>
      <c r="K81" s="195" t="s">
        <v>312</v>
      </c>
      <c r="L81" s="108">
        <v>2019</v>
      </c>
      <c r="M81" s="108">
        <v>7572</v>
      </c>
      <c r="N81" s="109" t="s">
        <v>308</v>
      </c>
      <c r="O81" s="111" t="s">
        <v>313</v>
      </c>
      <c r="P81" s="109" t="s">
        <v>314</v>
      </c>
      <c r="Q81" s="109" t="s">
        <v>314</v>
      </c>
      <c r="R81" s="108">
        <v>14</v>
      </c>
      <c r="S81" s="111" t="s">
        <v>165</v>
      </c>
      <c r="T81" s="108">
        <v>1020201</v>
      </c>
      <c r="U81" s="108">
        <v>122</v>
      </c>
      <c r="V81" s="108">
        <v>145</v>
      </c>
      <c r="W81" s="108">
        <v>4011</v>
      </c>
      <c r="X81" s="113">
        <v>2018</v>
      </c>
      <c r="Y81" s="113">
        <v>691</v>
      </c>
      <c r="Z81" s="113">
        <v>0</v>
      </c>
      <c r="AA81" s="114" t="s">
        <v>315</v>
      </c>
      <c r="AB81" s="109" t="s">
        <v>150</v>
      </c>
      <c r="AC81" s="107">
        <f>IF(O81=O80,0,1)</f>
        <v>1</v>
      </c>
    </row>
    <row r="82" spans="1:29" ht="84">
      <c r="A82" s="108">
        <v>2019</v>
      </c>
      <c r="B82" s="108">
        <v>543</v>
      </c>
      <c r="C82" s="109" t="s">
        <v>316</v>
      </c>
      <c r="D82" s="194" t="s">
        <v>317</v>
      </c>
      <c r="E82" s="109" t="s">
        <v>178</v>
      </c>
      <c r="F82" s="196" t="s">
        <v>318</v>
      </c>
      <c r="G82" s="112">
        <v>192.76</v>
      </c>
      <c r="H82" s="112">
        <v>34.76</v>
      </c>
      <c r="I82" s="143" t="s">
        <v>80</v>
      </c>
      <c r="J82" s="112">
        <f>IF(I82="SI",G82-H82,G82)</f>
        <v>158</v>
      </c>
      <c r="K82" s="195" t="s">
        <v>319</v>
      </c>
      <c r="L82" s="108">
        <v>2019</v>
      </c>
      <c r="M82" s="108">
        <v>8988</v>
      </c>
      <c r="N82" s="109" t="s">
        <v>320</v>
      </c>
      <c r="O82" s="111" t="s">
        <v>313</v>
      </c>
      <c r="P82" s="109" t="s">
        <v>314</v>
      </c>
      <c r="Q82" s="109" t="s">
        <v>314</v>
      </c>
      <c r="R82" s="108">
        <v>17</v>
      </c>
      <c r="S82" s="111" t="s">
        <v>85</v>
      </c>
      <c r="T82" s="108">
        <v>1020201</v>
      </c>
      <c r="U82" s="108">
        <v>122</v>
      </c>
      <c r="V82" s="108">
        <v>145</v>
      </c>
      <c r="W82" s="108">
        <v>7011</v>
      </c>
      <c r="X82" s="113">
        <v>2019</v>
      </c>
      <c r="Y82" s="113">
        <v>258</v>
      </c>
      <c r="Z82" s="113">
        <v>0</v>
      </c>
      <c r="AA82" s="114" t="s">
        <v>93</v>
      </c>
      <c r="AB82" s="109" t="s">
        <v>321</v>
      </c>
      <c r="AC82" s="107">
        <f>IF(O82=O81,0,1)</f>
        <v>0</v>
      </c>
    </row>
    <row r="83" spans="1:29" ht="168">
      <c r="A83" s="108">
        <v>2019</v>
      </c>
      <c r="B83" s="108">
        <v>604</v>
      </c>
      <c r="C83" s="109" t="s">
        <v>108</v>
      </c>
      <c r="D83" s="194" t="s">
        <v>322</v>
      </c>
      <c r="E83" s="109" t="s">
        <v>150</v>
      </c>
      <c r="F83" s="196" t="s">
        <v>323</v>
      </c>
      <c r="G83" s="112">
        <v>4050.4</v>
      </c>
      <c r="H83" s="112">
        <v>730.4</v>
      </c>
      <c r="I83" s="143" t="s">
        <v>80</v>
      </c>
      <c r="J83" s="112">
        <f>IF(I83="SI",G83-H83,G83)</f>
        <v>3320</v>
      </c>
      <c r="K83" s="195" t="s">
        <v>324</v>
      </c>
      <c r="L83" s="108">
        <v>2019</v>
      </c>
      <c r="M83" s="108">
        <v>10068</v>
      </c>
      <c r="N83" s="109" t="s">
        <v>112</v>
      </c>
      <c r="O83" s="111" t="s">
        <v>325</v>
      </c>
      <c r="P83" s="109" t="s">
        <v>326</v>
      </c>
      <c r="Q83" s="109" t="s">
        <v>326</v>
      </c>
      <c r="R83" s="108">
        <v>12</v>
      </c>
      <c r="S83" s="111" t="s">
        <v>327</v>
      </c>
      <c r="T83" s="108">
        <v>2000101</v>
      </c>
      <c r="U83" s="108">
        <v>241</v>
      </c>
      <c r="V83" s="108">
        <v>200</v>
      </c>
      <c r="W83" s="108">
        <v>2109</v>
      </c>
      <c r="X83" s="113">
        <v>2018</v>
      </c>
      <c r="Y83" s="113">
        <v>728</v>
      </c>
      <c r="Z83" s="113">
        <v>0</v>
      </c>
      <c r="AA83" s="114" t="s">
        <v>96</v>
      </c>
      <c r="AB83" s="109" t="s">
        <v>117</v>
      </c>
      <c r="AC83" s="107">
        <f>IF(O83=O82,0,1)</f>
        <v>1</v>
      </c>
    </row>
    <row r="84" spans="1:29" ht="15">
      <c r="A84" s="108">
        <v>2019</v>
      </c>
      <c r="B84" s="108">
        <v>601</v>
      </c>
      <c r="C84" s="109" t="s">
        <v>145</v>
      </c>
      <c r="D84" s="194" t="s">
        <v>328</v>
      </c>
      <c r="E84" s="109" t="s">
        <v>329</v>
      </c>
      <c r="F84" s="196"/>
      <c r="G84" s="112">
        <v>88</v>
      </c>
      <c r="H84" s="112">
        <v>0</v>
      </c>
      <c r="I84" s="143" t="s">
        <v>80</v>
      </c>
      <c r="J84" s="112">
        <f>IF(I84="SI",G84-H84,G84)</f>
        <v>88</v>
      </c>
      <c r="K84" s="195" t="s">
        <v>96</v>
      </c>
      <c r="L84" s="108">
        <v>2019</v>
      </c>
      <c r="M84" s="108">
        <v>7119</v>
      </c>
      <c r="N84" s="109" t="s">
        <v>330</v>
      </c>
      <c r="O84" s="111" t="s">
        <v>331</v>
      </c>
      <c r="P84" s="109" t="s">
        <v>332</v>
      </c>
      <c r="Q84" s="109" t="s">
        <v>332</v>
      </c>
      <c r="R84" s="108" t="s">
        <v>126</v>
      </c>
      <c r="S84" s="111" t="s">
        <v>126</v>
      </c>
      <c r="T84" s="108"/>
      <c r="U84" s="108">
        <v>0</v>
      </c>
      <c r="V84" s="108">
        <v>0</v>
      </c>
      <c r="W84" s="108">
        <v>0</v>
      </c>
      <c r="X84" s="113">
        <v>0</v>
      </c>
      <c r="Y84" s="113">
        <v>0</v>
      </c>
      <c r="Z84" s="113">
        <v>0</v>
      </c>
      <c r="AA84" s="114" t="s">
        <v>96</v>
      </c>
      <c r="AB84" s="109" t="s">
        <v>145</v>
      </c>
      <c r="AC84" s="107">
        <f>IF(O84=O83,0,1)</f>
        <v>1</v>
      </c>
    </row>
    <row r="85" spans="1:29" ht="60">
      <c r="A85" s="108">
        <v>2019</v>
      </c>
      <c r="B85" s="108">
        <v>550</v>
      </c>
      <c r="C85" s="109" t="s">
        <v>316</v>
      </c>
      <c r="D85" s="194" t="s">
        <v>333</v>
      </c>
      <c r="E85" s="109" t="s">
        <v>320</v>
      </c>
      <c r="F85" s="196" t="s">
        <v>334</v>
      </c>
      <c r="G85" s="112">
        <v>685.06</v>
      </c>
      <c r="H85" s="112">
        <v>0</v>
      </c>
      <c r="I85" s="143" t="s">
        <v>80</v>
      </c>
      <c r="J85" s="112">
        <f>IF(I85="SI",G85-H85,G85)</f>
        <v>685.06</v>
      </c>
      <c r="K85" s="195" t="s">
        <v>335</v>
      </c>
      <c r="L85" s="108">
        <v>2019</v>
      </c>
      <c r="M85" s="108">
        <v>9030</v>
      </c>
      <c r="N85" s="109" t="s">
        <v>336</v>
      </c>
      <c r="O85" s="111" t="s">
        <v>337</v>
      </c>
      <c r="P85" s="109" t="s">
        <v>338</v>
      </c>
      <c r="Q85" s="109" t="s">
        <v>339</v>
      </c>
      <c r="R85" s="108">
        <v>22</v>
      </c>
      <c r="S85" s="111" t="s">
        <v>340</v>
      </c>
      <c r="T85" s="108">
        <v>1000201</v>
      </c>
      <c r="U85" s="108">
        <v>122</v>
      </c>
      <c r="V85" s="108">
        <v>1407</v>
      </c>
      <c r="W85" s="108">
        <v>11</v>
      </c>
      <c r="X85" s="113">
        <v>2019</v>
      </c>
      <c r="Y85" s="113">
        <v>539</v>
      </c>
      <c r="Z85" s="113">
        <v>0</v>
      </c>
      <c r="AA85" s="114" t="s">
        <v>86</v>
      </c>
      <c r="AB85" s="109" t="s">
        <v>321</v>
      </c>
      <c r="AC85" s="107">
        <f>IF(O85=O84,0,1)</f>
        <v>1</v>
      </c>
    </row>
    <row r="86" spans="1:29" ht="84">
      <c r="A86" s="108">
        <v>2019</v>
      </c>
      <c r="B86" s="108">
        <v>363</v>
      </c>
      <c r="C86" s="109" t="s">
        <v>310</v>
      </c>
      <c r="D86" s="194" t="s">
        <v>341</v>
      </c>
      <c r="E86" s="109" t="s">
        <v>342</v>
      </c>
      <c r="F86" s="196" t="s">
        <v>343</v>
      </c>
      <c r="G86" s="112">
        <v>48.8</v>
      </c>
      <c r="H86" s="112">
        <v>8.8</v>
      </c>
      <c r="I86" s="143" t="s">
        <v>80</v>
      </c>
      <c r="J86" s="112">
        <f>IF(I86="SI",G86-H86,G86)</f>
        <v>40</v>
      </c>
      <c r="K86" s="195" t="s">
        <v>344</v>
      </c>
      <c r="L86" s="108">
        <v>2019</v>
      </c>
      <c r="M86" s="108">
        <v>6391</v>
      </c>
      <c r="N86" s="109" t="s">
        <v>345</v>
      </c>
      <c r="O86" s="111" t="s">
        <v>346</v>
      </c>
      <c r="P86" s="109" t="s">
        <v>347</v>
      </c>
      <c r="Q86" s="109" t="s">
        <v>347</v>
      </c>
      <c r="R86" s="108">
        <v>11</v>
      </c>
      <c r="S86" s="111" t="s">
        <v>134</v>
      </c>
      <c r="T86" s="108">
        <v>1020201</v>
      </c>
      <c r="U86" s="108">
        <v>122</v>
      </c>
      <c r="V86" s="108">
        <v>145</v>
      </c>
      <c r="W86" s="108">
        <v>1009</v>
      </c>
      <c r="X86" s="113">
        <v>2019</v>
      </c>
      <c r="Y86" s="113">
        <v>426</v>
      </c>
      <c r="Z86" s="113">
        <v>0</v>
      </c>
      <c r="AA86" s="114" t="s">
        <v>96</v>
      </c>
      <c r="AB86" s="109" t="s">
        <v>348</v>
      </c>
      <c r="AC86" s="107">
        <f>IF(O86=O85,0,1)</f>
        <v>1</v>
      </c>
    </row>
    <row r="87" spans="1:29" ht="84">
      <c r="A87" s="108">
        <v>2019</v>
      </c>
      <c r="B87" s="108">
        <v>364</v>
      </c>
      <c r="C87" s="109" t="s">
        <v>310</v>
      </c>
      <c r="D87" s="194" t="s">
        <v>349</v>
      </c>
      <c r="E87" s="109" t="s">
        <v>342</v>
      </c>
      <c r="F87" s="196" t="s">
        <v>350</v>
      </c>
      <c r="G87" s="112">
        <v>25.62</v>
      </c>
      <c r="H87" s="112">
        <v>4.62</v>
      </c>
      <c r="I87" s="143" t="s">
        <v>80</v>
      </c>
      <c r="J87" s="112">
        <f>IF(I87="SI",G87-H87,G87)</f>
        <v>21</v>
      </c>
      <c r="K87" s="195" t="s">
        <v>344</v>
      </c>
      <c r="L87" s="108">
        <v>2019</v>
      </c>
      <c r="M87" s="108">
        <v>6381</v>
      </c>
      <c r="N87" s="109" t="s">
        <v>345</v>
      </c>
      <c r="O87" s="111" t="s">
        <v>346</v>
      </c>
      <c r="P87" s="109" t="s">
        <v>347</v>
      </c>
      <c r="Q87" s="109" t="s">
        <v>347</v>
      </c>
      <c r="R87" s="108">
        <v>11</v>
      </c>
      <c r="S87" s="111" t="s">
        <v>134</v>
      </c>
      <c r="T87" s="108">
        <v>1020201</v>
      </c>
      <c r="U87" s="108">
        <v>122</v>
      </c>
      <c r="V87" s="108">
        <v>145</v>
      </c>
      <c r="W87" s="108">
        <v>1009</v>
      </c>
      <c r="X87" s="113">
        <v>2019</v>
      </c>
      <c r="Y87" s="113">
        <v>426</v>
      </c>
      <c r="Z87" s="113">
        <v>0</v>
      </c>
      <c r="AA87" s="114" t="s">
        <v>96</v>
      </c>
      <c r="AB87" s="109" t="s">
        <v>348</v>
      </c>
      <c r="AC87" s="107">
        <f>IF(O87=O86,0,1)</f>
        <v>0</v>
      </c>
    </row>
    <row r="88" spans="1:29" ht="96">
      <c r="A88" s="108">
        <v>2019</v>
      </c>
      <c r="B88" s="108">
        <v>534</v>
      </c>
      <c r="C88" s="109" t="s">
        <v>176</v>
      </c>
      <c r="D88" s="194" t="s">
        <v>351</v>
      </c>
      <c r="E88" s="109" t="s">
        <v>178</v>
      </c>
      <c r="F88" s="196" t="s">
        <v>352</v>
      </c>
      <c r="G88" s="112">
        <v>19.52</v>
      </c>
      <c r="H88" s="112">
        <v>3.52</v>
      </c>
      <c r="I88" s="143" t="s">
        <v>80</v>
      </c>
      <c r="J88" s="112">
        <f>IF(I88="SI",G88-H88,G88)</f>
        <v>16</v>
      </c>
      <c r="K88" s="195" t="s">
        <v>353</v>
      </c>
      <c r="L88" s="108">
        <v>2019</v>
      </c>
      <c r="M88" s="108">
        <v>8729</v>
      </c>
      <c r="N88" s="109" t="s">
        <v>76</v>
      </c>
      <c r="O88" s="111" t="s">
        <v>346</v>
      </c>
      <c r="P88" s="109" t="s">
        <v>347</v>
      </c>
      <c r="Q88" s="109" t="s">
        <v>347</v>
      </c>
      <c r="R88" s="108">
        <v>11</v>
      </c>
      <c r="S88" s="111" t="s">
        <v>134</v>
      </c>
      <c r="T88" s="108">
        <v>1000201</v>
      </c>
      <c r="U88" s="108">
        <v>122</v>
      </c>
      <c r="V88" s="108">
        <v>145</v>
      </c>
      <c r="W88" s="108">
        <v>2102</v>
      </c>
      <c r="X88" s="113">
        <v>2019</v>
      </c>
      <c r="Y88" s="113">
        <v>210</v>
      </c>
      <c r="Z88" s="113">
        <v>0</v>
      </c>
      <c r="AA88" s="114" t="s">
        <v>96</v>
      </c>
      <c r="AB88" s="109" t="s">
        <v>88</v>
      </c>
      <c r="AC88" s="107">
        <f>IF(O88=O87,0,1)</f>
        <v>0</v>
      </c>
    </row>
    <row r="89" spans="1:29" ht="60">
      <c r="A89" s="108">
        <v>2019</v>
      </c>
      <c r="B89" s="108">
        <v>605</v>
      </c>
      <c r="C89" s="109" t="s">
        <v>108</v>
      </c>
      <c r="D89" s="194" t="s">
        <v>354</v>
      </c>
      <c r="E89" s="109" t="s">
        <v>150</v>
      </c>
      <c r="F89" s="196" t="s">
        <v>355</v>
      </c>
      <c r="G89" s="112">
        <v>366</v>
      </c>
      <c r="H89" s="112">
        <v>66</v>
      </c>
      <c r="I89" s="143" t="s">
        <v>80</v>
      </c>
      <c r="J89" s="112">
        <f>IF(I89="SI",G89-H89,G89)</f>
        <v>300</v>
      </c>
      <c r="K89" s="195" t="s">
        <v>356</v>
      </c>
      <c r="L89" s="108">
        <v>2019</v>
      </c>
      <c r="M89" s="108">
        <v>10066</v>
      </c>
      <c r="N89" s="109" t="s">
        <v>112</v>
      </c>
      <c r="O89" s="111" t="s">
        <v>357</v>
      </c>
      <c r="P89" s="109" t="s">
        <v>358</v>
      </c>
      <c r="Q89" s="109" t="s">
        <v>358</v>
      </c>
      <c r="R89" s="108">
        <v>12</v>
      </c>
      <c r="S89" s="111" t="s">
        <v>327</v>
      </c>
      <c r="T89" s="108">
        <v>1000201</v>
      </c>
      <c r="U89" s="108">
        <v>122</v>
      </c>
      <c r="V89" s="108">
        <v>145</v>
      </c>
      <c r="W89" s="108">
        <v>2109</v>
      </c>
      <c r="X89" s="113">
        <v>2019</v>
      </c>
      <c r="Y89" s="113">
        <v>727</v>
      </c>
      <c r="Z89" s="113">
        <v>0</v>
      </c>
      <c r="AA89" s="114" t="s">
        <v>96</v>
      </c>
      <c r="AB89" s="109" t="s">
        <v>117</v>
      </c>
      <c r="AC89" s="107">
        <f>IF(O89=O88,0,1)</f>
        <v>1</v>
      </c>
    </row>
    <row r="90" spans="1:29" ht="168">
      <c r="A90" s="108">
        <v>2019</v>
      </c>
      <c r="B90" s="108">
        <v>526</v>
      </c>
      <c r="C90" s="109" t="s">
        <v>359</v>
      </c>
      <c r="D90" s="194" t="s">
        <v>360</v>
      </c>
      <c r="E90" s="109" t="s">
        <v>99</v>
      </c>
      <c r="F90" s="196" t="s">
        <v>361</v>
      </c>
      <c r="G90" s="112">
        <v>1058.44</v>
      </c>
      <c r="H90" s="112">
        <v>190.87</v>
      </c>
      <c r="I90" s="143" t="s">
        <v>80</v>
      </c>
      <c r="J90" s="112">
        <f>IF(I90="SI",G90-H90,G90)</f>
        <v>867.57</v>
      </c>
      <c r="K90" s="195" t="s">
        <v>362</v>
      </c>
      <c r="L90" s="108">
        <v>2019</v>
      </c>
      <c r="M90" s="108">
        <v>8554</v>
      </c>
      <c r="N90" s="109" t="s">
        <v>82</v>
      </c>
      <c r="O90" s="111" t="s">
        <v>363</v>
      </c>
      <c r="P90" s="109" t="s">
        <v>364</v>
      </c>
      <c r="Q90" s="109" t="s">
        <v>364</v>
      </c>
      <c r="R90" s="108">
        <v>12</v>
      </c>
      <c r="S90" s="111" t="s">
        <v>327</v>
      </c>
      <c r="T90" s="108">
        <v>1020201</v>
      </c>
      <c r="U90" s="108">
        <v>122</v>
      </c>
      <c r="V90" s="108">
        <v>145</v>
      </c>
      <c r="W90" s="108">
        <v>2002</v>
      </c>
      <c r="X90" s="113">
        <v>2019</v>
      </c>
      <c r="Y90" s="113">
        <v>373</v>
      </c>
      <c r="Z90" s="113">
        <v>0</v>
      </c>
      <c r="AA90" s="114" t="s">
        <v>96</v>
      </c>
      <c r="AB90" s="109" t="s">
        <v>87</v>
      </c>
      <c r="AC90" s="107">
        <f>IF(O90=O89,0,1)</f>
        <v>1</v>
      </c>
    </row>
    <row r="91" spans="1:29" ht="84">
      <c r="A91" s="108">
        <v>2019</v>
      </c>
      <c r="B91" s="108">
        <v>614</v>
      </c>
      <c r="C91" s="109" t="s">
        <v>365</v>
      </c>
      <c r="D91" s="194" t="s">
        <v>366</v>
      </c>
      <c r="E91" s="109" t="s">
        <v>93</v>
      </c>
      <c r="F91" s="196" t="s">
        <v>367</v>
      </c>
      <c r="G91" s="112">
        <v>23338.04</v>
      </c>
      <c r="H91" s="112">
        <v>4208.5</v>
      </c>
      <c r="I91" s="143" t="s">
        <v>80</v>
      </c>
      <c r="J91" s="112">
        <f>IF(I91="SI",G91-H91,G91)</f>
        <v>19129.54</v>
      </c>
      <c r="K91" s="195" t="s">
        <v>368</v>
      </c>
      <c r="L91" s="108">
        <v>2019</v>
      </c>
      <c r="M91" s="108">
        <v>10547</v>
      </c>
      <c r="N91" s="109" t="s">
        <v>93</v>
      </c>
      <c r="O91" s="111" t="s">
        <v>369</v>
      </c>
      <c r="P91" s="109" t="s">
        <v>370</v>
      </c>
      <c r="Q91" s="109" t="s">
        <v>370</v>
      </c>
      <c r="R91" s="108">
        <v>14</v>
      </c>
      <c r="S91" s="111" t="s">
        <v>165</v>
      </c>
      <c r="T91" s="108">
        <v>1020201</v>
      </c>
      <c r="U91" s="108">
        <v>122</v>
      </c>
      <c r="V91" s="108">
        <v>145</v>
      </c>
      <c r="W91" s="108">
        <v>4009</v>
      </c>
      <c r="X91" s="113">
        <v>2018</v>
      </c>
      <c r="Y91" s="113">
        <v>288</v>
      </c>
      <c r="Z91" s="113">
        <v>0</v>
      </c>
      <c r="AA91" s="114" t="s">
        <v>371</v>
      </c>
      <c r="AB91" s="109" t="s">
        <v>98</v>
      </c>
      <c r="AC91" s="107">
        <f>IF(O91=O90,0,1)</f>
        <v>1</v>
      </c>
    </row>
    <row r="92" spans="1:29" ht="156">
      <c r="A92" s="108">
        <v>2019</v>
      </c>
      <c r="B92" s="108">
        <v>613</v>
      </c>
      <c r="C92" s="109" t="s">
        <v>168</v>
      </c>
      <c r="D92" s="194" t="s">
        <v>372</v>
      </c>
      <c r="E92" s="109" t="s">
        <v>185</v>
      </c>
      <c r="F92" s="196" t="s">
        <v>373</v>
      </c>
      <c r="G92" s="112">
        <v>6198.78</v>
      </c>
      <c r="H92" s="112">
        <v>238.41</v>
      </c>
      <c r="I92" s="143" t="s">
        <v>80</v>
      </c>
      <c r="J92" s="112">
        <f>IF(I92="SI",G92-H92,G92)</f>
        <v>5960.37</v>
      </c>
      <c r="K92" s="195" t="s">
        <v>374</v>
      </c>
      <c r="L92" s="108">
        <v>2019</v>
      </c>
      <c r="M92" s="108">
        <v>10073</v>
      </c>
      <c r="N92" s="109" t="s">
        <v>112</v>
      </c>
      <c r="O92" s="111" t="s">
        <v>375</v>
      </c>
      <c r="P92" s="109" t="s">
        <v>376</v>
      </c>
      <c r="Q92" s="109" t="s">
        <v>377</v>
      </c>
      <c r="R92" s="108">
        <v>21</v>
      </c>
      <c r="S92" s="111" t="s">
        <v>378</v>
      </c>
      <c r="T92" s="108">
        <v>1020201</v>
      </c>
      <c r="U92" s="108">
        <v>122</v>
      </c>
      <c r="V92" s="108">
        <v>140</v>
      </c>
      <c r="W92" s="108">
        <v>14</v>
      </c>
      <c r="X92" s="113">
        <v>2019</v>
      </c>
      <c r="Y92" s="113">
        <v>751</v>
      </c>
      <c r="Z92" s="113">
        <v>0</v>
      </c>
      <c r="AA92" s="114" t="s">
        <v>321</v>
      </c>
      <c r="AB92" s="109" t="s">
        <v>117</v>
      </c>
      <c r="AC92" s="107">
        <f>IF(O92=O91,0,1)</f>
        <v>1</v>
      </c>
    </row>
    <row r="93" spans="1:29" ht="96">
      <c r="A93" s="108">
        <v>2016</v>
      </c>
      <c r="B93" s="108">
        <v>634</v>
      </c>
      <c r="C93" s="109" t="s">
        <v>157</v>
      </c>
      <c r="D93" s="194" t="s">
        <v>379</v>
      </c>
      <c r="E93" s="109" t="s">
        <v>159</v>
      </c>
      <c r="F93" s="196" t="s">
        <v>380</v>
      </c>
      <c r="G93" s="112">
        <v>0</v>
      </c>
      <c r="H93" s="112">
        <v>0</v>
      </c>
      <c r="I93" s="143" t="s">
        <v>80</v>
      </c>
      <c r="J93" s="112">
        <f>IF(I93="SI",G93-H93,G93)</f>
        <v>0</v>
      </c>
      <c r="K93" s="195" t="s">
        <v>161</v>
      </c>
      <c r="L93" s="108">
        <v>2016</v>
      </c>
      <c r="M93" s="108">
        <v>8671</v>
      </c>
      <c r="N93" s="109" t="s">
        <v>162</v>
      </c>
      <c r="O93" s="111" t="s">
        <v>381</v>
      </c>
      <c r="P93" s="109" t="s">
        <v>164</v>
      </c>
      <c r="Q93" s="109" t="s">
        <v>164</v>
      </c>
      <c r="R93" s="108">
        <v>14</v>
      </c>
      <c r="S93" s="111" t="s">
        <v>165</v>
      </c>
      <c r="T93" s="108">
        <v>1020201</v>
      </c>
      <c r="U93" s="108">
        <v>122</v>
      </c>
      <c r="V93" s="108">
        <v>145</v>
      </c>
      <c r="W93" s="108">
        <v>4</v>
      </c>
      <c r="X93" s="113">
        <v>2015</v>
      </c>
      <c r="Y93" s="113">
        <v>151</v>
      </c>
      <c r="Z93" s="113">
        <v>0</v>
      </c>
      <c r="AA93" s="114" t="s">
        <v>96</v>
      </c>
      <c r="AB93" s="109" t="s">
        <v>167</v>
      </c>
      <c r="AC93" s="107">
        <f>IF(O93=O92,0,1)</f>
        <v>1</v>
      </c>
    </row>
    <row r="94" spans="1:29" ht="96">
      <c r="A94" s="108">
        <v>2019</v>
      </c>
      <c r="B94" s="108">
        <v>562</v>
      </c>
      <c r="C94" s="109" t="s">
        <v>382</v>
      </c>
      <c r="D94" s="194" t="s">
        <v>383</v>
      </c>
      <c r="E94" s="109" t="s">
        <v>178</v>
      </c>
      <c r="F94" s="196" t="s">
        <v>352</v>
      </c>
      <c r="G94" s="112">
        <v>34.89</v>
      </c>
      <c r="H94" s="112">
        <v>6.29</v>
      </c>
      <c r="I94" s="143" t="s">
        <v>80</v>
      </c>
      <c r="J94" s="112">
        <f>IF(I94="SI",G94-H94,G94)</f>
        <v>28.6</v>
      </c>
      <c r="K94" s="195" t="s">
        <v>384</v>
      </c>
      <c r="L94" s="108">
        <v>2019</v>
      </c>
      <c r="M94" s="108">
        <v>9262</v>
      </c>
      <c r="N94" s="109" t="s">
        <v>385</v>
      </c>
      <c r="O94" s="111" t="s">
        <v>386</v>
      </c>
      <c r="P94" s="109" t="s">
        <v>387</v>
      </c>
      <c r="Q94" s="109" t="s">
        <v>387</v>
      </c>
      <c r="R94" s="108">
        <v>12</v>
      </c>
      <c r="S94" s="111" t="s">
        <v>327</v>
      </c>
      <c r="T94" s="108">
        <v>1000201</v>
      </c>
      <c r="U94" s="108">
        <v>122</v>
      </c>
      <c r="V94" s="108">
        <v>145</v>
      </c>
      <c r="W94" s="108">
        <v>2102</v>
      </c>
      <c r="X94" s="113">
        <v>2019</v>
      </c>
      <c r="Y94" s="113">
        <v>206</v>
      </c>
      <c r="Z94" s="113">
        <v>0</v>
      </c>
      <c r="AA94" s="114" t="s">
        <v>96</v>
      </c>
      <c r="AB94" s="109" t="s">
        <v>88</v>
      </c>
      <c r="AC94" s="107">
        <f>IF(O94=O93,0,1)</f>
        <v>1</v>
      </c>
    </row>
    <row r="95" spans="1:29" ht="96">
      <c r="A95" s="108">
        <v>2019</v>
      </c>
      <c r="B95" s="108">
        <v>581</v>
      </c>
      <c r="C95" s="109" t="s">
        <v>388</v>
      </c>
      <c r="D95" s="194" t="s">
        <v>389</v>
      </c>
      <c r="E95" s="109" t="s">
        <v>390</v>
      </c>
      <c r="F95" s="196" t="s">
        <v>352</v>
      </c>
      <c r="G95" s="112">
        <v>16.4</v>
      </c>
      <c r="H95" s="112">
        <v>2.96</v>
      </c>
      <c r="I95" s="143" t="s">
        <v>80</v>
      </c>
      <c r="J95" s="112">
        <f>IF(I95="SI",G95-H95,G95)</f>
        <v>13.439999999999998</v>
      </c>
      <c r="K95" s="195" t="s">
        <v>391</v>
      </c>
      <c r="L95" s="108">
        <v>2019</v>
      </c>
      <c r="M95" s="108">
        <v>9802</v>
      </c>
      <c r="N95" s="109" t="s">
        <v>97</v>
      </c>
      <c r="O95" s="111" t="s">
        <v>392</v>
      </c>
      <c r="P95" s="109" t="s">
        <v>393</v>
      </c>
      <c r="Q95" s="109" t="s">
        <v>393</v>
      </c>
      <c r="R95" s="108">
        <v>12</v>
      </c>
      <c r="S95" s="111" t="s">
        <v>327</v>
      </c>
      <c r="T95" s="108">
        <v>1000201</v>
      </c>
      <c r="U95" s="108">
        <v>122</v>
      </c>
      <c r="V95" s="108">
        <v>145</v>
      </c>
      <c r="W95" s="108">
        <v>2102</v>
      </c>
      <c r="X95" s="113">
        <v>2019</v>
      </c>
      <c r="Y95" s="113">
        <v>225</v>
      </c>
      <c r="Z95" s="113">
        <v>0</v>
      </c>
      <c r="AA95" s="114" t="s">
        <v>96</v>
      </c>
      <c r="AB95" s="109" t="s">
        <v>394</v>
      </c>
      <c r="AC95" s="107">
        <f>IF(O95=O94,0,1)</f>
        <v>1</v>
      </c>
    </row>
    <row r="96" spans="1:29" ht="36">
      <c r="A96" s="108">
        <v>2017</v>
      </c>
      <c r="B96" s="108">
        <v>893</v>
      </c>
      <c r="C96" s="109" t="s">
        <v>395</v>
      </c>
      <c r="D96" s="194" t="s">
        <v>396</v>
      </c>
      <c r="E96" s="109" t="s">
        <v>397</v>
      </c>
      <c r="F96" s="196" t="s">
        <v>398</v>
      </c>
      <c r="G96" s="112">
        <v>-1.84</v>
      </c>
      <c r="H96" s="112">
        <v>-0.33</v>
      </c>
      <c r="I96" s="143" t="s">
        <v>80</v>
      </c>
      <c r="J96" s="112">
        <f>IF(I96="SI",G96-H96,G96)</f>
        <v>-1.51</v>
      </c>
      <c r="K96" s="195" t="s">
        <v>399</v>
      </c>
      <c r="L96" s="108">
        <v>2017</v>
      </c>
      <c r="M96" s="108">
        <v>13903</v>
      </c>
      <c r="N96" s="109" t="s">
        <v>400</v>
      </c>
      <c r="O96" s="111" t="s">
        <v>401</v>
      </c>
      <c r="P96" s="109" t="s">
        <v>402</v>
      </c>
      <c r="Q96" s="109" t="s">
        <v>402</v>
      </c>
      <c r="R96" s="108" t="s">
        <v>126</v>
      </c>
      <c r="S96" s="111" t="s">
        <v>126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96</v>
      </c>
      <c r="AB96" s="109" t="s">
        <v>403</v>
      </c>
      <c r="AC96" s="107">
        <f>IF(O96=O95,0,1)</f>
        <v>1</v>
      </c>
    </row>
    <row r="97" spans="1:29" ht="84">
      <c r="A97" s="108">
        <v>2019</v>
      </c>
      <c r="B97" s="108">
        <v>571</v>
      </c>
      <c r="C97" s="109" t="s">
        <v>150</v>
      </c>
      <c r="D97" s="194" t="s">
        <v>404</v>
      </c>
      <c r="E97" s="109" t="s">
        <v>405</v>
      </c>
      <c r="F97" s="196" t="s">
        <v>406</v>
      </c>
      <c r="G97" s="112">
        <v>119.54</v>
      </c>
      <c r="H97" s="112">
        <v>0</v>
      </c>
      <c r="I97" s="143" t="s">
        <v>80</v>
      </c>
      <c r="J97" s="112">
        <f>IF(I97="SI",G97-H97,G97)</f>
        <v>119.54</v>
      </c>
      <c r="K97" s="195" t="s">
        <v>407</v>
      </c>
      <c r="L97" s="108">
        <v>2019</v>
      </c>
      <c r="M97" s="108">
        <v>9513</v>
      </c>
      <c r="N97" s="109" t="s">
        <v>408</v>
      </c>
      <c r="O97" s="111" t="s">
        <v>409</v>
      </c>
      <c r="P97" s="109" t="s">
        <v>410</v>
      </c>
      <c r="Q97" s="109" t="s">
        <v>96</v>
      </c>
      <c r="R97" s="108">
        <v>11</v>
      </c>
      <c r="S97" s="111" t="s">
        <v>134</v>
      </c>
      <c r="T97" s="108">
        <v>1020201</v>
      </c>
      <c r="U97" s="108">
        <v>122</v>
      </c>
      <c r="V97" s="108">
        <v>145</v>
      </c>
      <c r="W97" s="108">
        <v>1006</v>
      </c>
      <c r="X97" s="113">
        <v>2019</v>
      </c>
      <c r="Y97" s="113">
        <v>401</v>
      </c>
      <c r="Z97" s="113">
        <v>0</v>
      </c>
      <c r="AA97" s="114" t="s">
        <v>233</v>
      </c>
      <c r="AB97" s="109" t="s">
        <v>315</v>
      </c>
      <c r="AC97" s="107">
        <f>IF(O97=O96,0,1)</f>
        <v>1</v>
      </c>
    </row>
    <row r="98" spans="1:29" ht="96">
      <c r="A98" s="108">
        <v>2019</v>
      </c>
      <c r="B98" s="108">
        <v>571</v>
      </c>
      <c r="C98" s="109" t="s">
        <v>150</v>
      </c>
      <c r="D98" s="194" t="s">
        <v>404</v>
      </c>
      <c r="E98" s="109" t="s">
        <v>405</v>
      </c>
      <c r="F98" s="196" t="s">
        <v>411</v>
      </c>
      <c r="G98" s="112">
        <v>26.3</v>
      </c>
      <c r="H98" s="112">
        <v>0</v>
      </c>
      <c r="I98" s="143" t="s">
        <v>80</v>
      </c>
      <c r="J98" s="112">
        <f>IF(I98="SI",G98-H98,G98)</f>
        <v>26.3</v>
      </c>
      <c r="K98" s="195" t="s">
        <v>407</v>
      </c>
      <c r="L98" s="108">
        <v>2019</v>
      </c>
      <c r="M98" s="108">
        <v>9513</v>
      </c>
      <c r="N98" s="109" t="s">
        <v>408</v>
      </c>
      <c r="O98" s="111" t="s">
        <v>409</v>
      </c>
      <c r="P98" s="109" t="s">
        <v>410</v>
      </c>
      <c r="Q98" s="109" t="s">
        <v>96</v>
      </c>
      <c r="R98" s="108">
        <v>11</v>
      </c>
      <c r="S98" s="111" t="s">
        <v>134</v>
      </c>
      <c r="T98" s="108">
        <v>1020201</v>
      </c>
      <c r="U98" s="108">
        <v>122</v>
      </c>
      <c r="V98" s="108">
        <v>145</v>
      </c>
      <c r="W98" s="108">
        <v>1006</v>
      </c>
      <c r="X98" s="113">
        <v>2019</v>
      </c>
      <c r="Y98" s="113">
        <v>401</v>
      </c>
      <c r="Z98" s="113">
        <v>0</v>
      </c>
      <c r="AA98" s="114" t="s">
        <v>233</v>
      </c>
      <c r="AB98" s="109" t="s">
        <v>315</v>
      </c>
      <c r="AC98" s="107">
        <f>IF(O98=O97,0,1)</f>
        <v>0</v>
      </c>
    </row>
    <row r="99" spans="1:29" ht="60">
      <c r="A99" s="108">
        <v>2019</v>
      </c>
      <c r="B99" s="108">
        <v>521</v>
      </c>
      <c r="C99" s="109" t="s">
        <v>128</v>
      </c>
      <c r="D99" s="194" t="s">
        <v>412</v>
      </c>
      <c r="E99" s="109" t="s">
        <v>413</v>
      </c>
      <c r="F99" s="196" t="s">
        <v>414</v>
      </c>
      <c r="G99" s="112">
        <v>15.26</v>
      </c>
      <c r="H99" s="112">
        <v>2.75</v>
      </c>
      <c r="I99" s="143" t="s">
        <v>80</v>
      </c>
      <c r="J99" s="112">
        <f>IF(I99="SI",G99-H99,G99)</f>
        <v>12.51</v>
      </c>
      <c r="K99" s="195" t="s">
        <v>415</v>
      </c>
      <c r="L99" s="108">
        <v>2019</v>
      </c>
      <c r="M99" s="108">
        <v>7914</v>
      </c>
      <c r="N99" s="109" t="s">
        <v>416</v>
      </c>
      <c r="O99" s="111" t="s">
        <v>417</v>
      </c>
      <c r="P99" s="109" t="s">
        <v>96</v>
      </c>
      <c r="Q99" s="109" t="s">
        <v>96</v>
      </c>
      <c r="R99" s="108">
        <v>11</v>
      </c>
      <c r="S99" s="111" t="s">
        <v>134</v>
      </c>
      <c r="T99" s="108">
        <v>1020201</v>
      </c>
      <c r="U99" s="108">
        <v>122</v>
      </c>
      <c r="V99" s="108">
        <v>145</v>
      </c>
      <c r="W99" s="108">
        <v>1006</v>
      </c>
      <c r="X99" s="113">
        <v>2019</v>
      </c>
      <c r="Y99" s="113">
        <v>554</v>
      </c>
      <c r="Z99" s="113">
        <v>0</v>
      </c>
      <c r="AA99" s="114" t="s">
        <v>97</v>
      </c>
      <c r="AB99" s="109" t="s">
        <v>185</v>
      </c>
      <c r="AC99" s="107">
        <f>IF(O99=O98,0,1)</f>
        <v>1</v>
      </c>
    </row>
    <row r="100" spans="1:29" ht="60">
      <c r="A100" s="108">
        <v>2019</v>
      </c>
      <c r="B100" s="108">
        <v>625</v>
      </c>
      <c r="C100" s="109" t="s">
        <v>88</v>
      </c>
      <c r="D100" s="194" t="s">
        <v>418</v>
      </c>
      <c r="E100" s="109" t="s">
        <v>185</v>
      </c>
      <c r="F100" s="196" t="s">
        <v>419</v>
      </c>
      <c r="G100" s="112">
        <v>17.57</v>
      </c>
      <c r="H100" s="112">
        <v>3.17</v>
      </c>
      <c r="I100" s="143" t="s">
        <v>80</v>
      </c>
      <c r="J100" s="112">
        <f>IF(I100="SI",G100-H100,G100)</f>
        <v>14.4</v>
      </c>
      <c r="K100" s="195" t="s">
        <v>415</v>
      </c>
      <c r="L100" s="108">
        <v>2019</v>
      </c>
      <c r="M100" s="108">
        <v>10227</v>
      </c>
      <c r="N100" s="109" t="s">
        <v>388</v>
      </c>
      <c r="O100" s="111" t="s">
        <v>417</v>
      </c>
      <c r="P100" s="109" t="s">
        <v>96</v>
      </c>
      <c r="Q100" s="109" t="s">
        <v>96</v>
      </c>
      <c r="R100" s="108">
        <v>11</v>
      </c>
      <c r="S100" s="111" t="s">
        <v>134</v>
      </c>
      <c r="T100" s="108">
        <v>1020201</v>
      </c>
      <c r="U100" s="108">
        <v>122</v>
      </c>
      <c r="V100" s="108">
        <v>145</v>
      </c>
      <c r="W100" s="108">
        <v>1006</v>
      </c>
      <c r="X100" s="113">
        <v>2019</v>
      </c>
      <c r="Y100" s="113">
        <v>554</v>
      </c>
      <c r="Z100" s="113">
        <v>0</v>
      </c>
      <c r="AA100" s="114" t="s">
        <v>233</v>
      </c>
      <c r="AB100" s="109" t="s">
        <v>420</v>
      </c>
      <c r="AC100" s="107">
        <f>IF(O100=O99,0,1)</f>
        <v>0</v>
      </c>
    </row>
    <row r="101" spans="1:29" ht="60">
      <c r="A101" s="108">
        <v>2017</v>
      </c>
      <c r="B101" s="108">
        <v>684</v>
      </c>
      <c r="C101" s="109" t="s">
        <v>421</v>
      </c>
      <c r="D101" s="194" t="s">
        <v>422</v>
      </c>
      <c r="E101" s="109" t="s">
        <v>120</v>
      </c>
      <c r="F101" s="196" t="s">
        <v>423</v>
      </c>
      <c r="G101" s="112">
        <v>51.1</v>
      </c>
      <c r="H101" s="112">
        <v>9.22</v>
      </c>
      <c r="I101" s="143" t="s">
        <v>80</v>
      </c>
      <c r="J101" s="112">
        <f>IF(I101="SI",G101-H101,G101)</f>
        <v>41.88</v>
      </c>
      <c r="K101" s="195" t="s">
        <v>424</v>
      </c>
      <c r="L101" s="108">
        <v>2017</v>
      </c>
      <c r="M101" s="108">
        <v>10302</v>
      </c>
      <c r="N101" s="109" t="s">
        <v>425</v>
      </c>
      <c r="O101" s="111" t="s">
        <v>426</v>
      </c>
      <c r="P101" s="109" t="s">
        <v>427</v>
      </c>
      <c r="Q101" s="109" t="s">
        <v>427</v>
      </c>
      <c r="R101" s="108">
        <v>11</v>
      </c>
      <c r="S101" s="111" t="s">
        <v>134</v>
      </c>
      <c r="T101" s="108">
        <v>1020201</v>
      </c>
      <c r="U101" s="108">
        <v>122</v>
      </c>
      <c r="V101" s="108">
        <v>145</v>
      </c>
      <c r="W101" s="108">
        <v>1002</v>
      </c>
      <c r="X101" s="113">
        <v>2017</v>
      </c>
      <c r="Y101" s="113">
        <v>71</v>
      </c>
      <c r="Z101" s="113">
        <v>0</v>
      </c>
      <c r="AA101" s="114" t="s">
        <v>428</v>
      </c>
      <c r="AB101" s="109" t="s">
        <v>429</v>
      </c>
      <c r="AC101" s="107">
        <f>IF(O101=O100,0,1)</f>
        <v>1</v>
      </c>
    </row>
    <row r="102" spans="1:29" ht="96">
      <c r="A102" s="108">
        <v>2019</v>
      </c>
      <c r="B102" s="108">
        <v>583</v>
      </c>
      <c r="C102" s="109" t="s">
        <v>388</v>
      </c>
      <c r="D102" s="194" t="s">
        <v>430</v>
      </c>
      <c r="E102" s="109" t="s">
        <v>185</v>
      </c>
      <c r="F102" s="196" t="s">
        <v>352</v>
      </c>
      <c r="G102" s="112">
        <v>71.6</v>
      </c>
      <c r="H102" s="112">
        <v>12.91</v>
      </c>
      <c r="I102" s="143" t="s">
        <v>80</v>
      </c>
      <c r="J102" s="112">
        <f>IF(I102="SI",G102-H102,G102)</f>
        <v>58.69</v>
      </c>
      <c r="K102" s="195" t="s">
        <v>431</v>
      </c>
      <c r="L102" s="108">
        <v>2019</v>
      </c>
      <c r="M102" s="108">
        <v>9797</v>
      </c>
      <c r="N102" s="109" t="s">
        <v>97</v>
      </c>
      <c r="O102" s="111" t="s">
        <v>426</v>
      </c>
      <c r="P102" s="109" t="s">
        <v>427</v>
      </c>
      <c r="Q102" s="109" t="s">
        <v>427</v>
      </c>
      <c r="R102" s="108">
        <v>12</v>
      </c>
      <c r="S102" s="111" t="s">
        <v>327</v>
      </c>
      <c r="T102" s="108">
        <v>1000201</v>
      </c>
      <c r="U102" s="108">
        <v>122</v>
      </c>
      <c r="V102" s="108">
        <v>145</v>
      </c>
      <c r="W102" s="108">
        <v>2102</v>
      </c>
      <c r="X102" s="113">
        <v>2019</v>
      </c>
      <c r="Y102" s="113">
        <v>219</v>
      </c>
      <c r="Z102" s="113">
        <v>0</v>
      </c>
      <c r="AA102" s="114" t="s">
        <v>96</v>
      </c>
      <c r="AB102" s="109" t="s">
        <v>394</v>
      </c>
      <c r="AC102" s="107">
        <f>IF(O102=O101,0,1)</f>
        <v>0</v>
      </c>
    </row>
    <row r="103" spans="1:29" ht="96">
      <c r="A103" s="108">
        <v>2019</v>
      </c>
      <c r="B103" s="108">
        <v>582</v>
      </c>
      <c r="C103" s="109" t="s">
        <v>388</v>
      </c>
      <c r="D103" s="194" t="s">
        <v>432</v>
      </c>
      <c r="E103" s="109" t="s">
        <v>390</v>
      </c>
      <c r="F103" s="196" t="s">
        <v>352</v>
      </c>
      <c r="G103" s="112">
        <v>17.85</v>
      </c>
      <c r="H103" s="112">
        <v>3.22</v>
      </c>
      <c r="I103" s="143" t="s">
        <v>80</v>
      </c>
      <c r="J103" s="112">
        <f>IF(I103="SI",G103-H103,G103)</f>
        <v>14.63</v>
      </c>
      <c r="K103" s="195" t="s">
        <v>433</v>
      </c>
      <c r="L103" s="108">
        <v>2019</v>
      </c>
      <c r="M103" s="108">
        <v>9803</v>
      </c>
      <c r="N103" s="109" t="s">
        <v>97</v>
      </c>
      <c r="O103" s="111" t="s">
        <v>434</v>
      </c>
      <c r="P103" s="109" t="s">
        <v>435</v>
      </c>
      <c r="Q103" s="109" t="s">
        <v>435</v>
      </c>
      <c r="R103" s="108">
        <v>12</v>
      </c>
      <c r="S103" s="111" t="s">
        <v>327</v>
      </c>
      <c r="T103" s="108">
        <v>1000201</v>
      </c>
      <c r="U103" s="108">
        <v>122</v>
      </c>
      <c r="V103" s="108">
        <v>145</v>
      </c>
      <c r="W103" s="108">
        <v>2102</v>
      </c>
      <c r="X103" s="113">
        <v>2019</v>
      </c>
      <c r="Y103" s="113">
        <v>224</v>
      </c>
      <c r="Z103" s="113">
        <v>0</v>
      </c>
      <c r="AA103" s="114" t="s">
        <v>96</v>
      </c>
      <c r="AB103" s="109" t="s">
        <v>394</v>
      </c>
      <c r="AC103" s="107">
        <f>IF(O103=O102,0,1)</f>
        <v>1</v>
      </c>
    </row>
    <row r="104" spans="1:29" ht="84">
      <c r="A104" s="108">
        <v>2019</v>
      </c>
      <c r="B104" s="108">
        <v>620</v>
      </c>
      <c r="C104" s="109" t="s">
        <v>436</v>
      </c>
      <c r="D104" s="194" t="s">
        <v>437</v>
      </c>
      <c r="E104" s="109" t="s">
        <v>86</v>
      </c>
      <c r="F104" s="196" t="s">
        <v>438</v>
      </c>
      <c r="G104" s="112">
        <v>1843.87</v>
      </c>
      <c r="H104" s="112">
        <v>332.5</v>
      </c>
      <c r="I104" s="143" t="s">
        <v>80</v>
      </c>
      <c r="J104" s="112">
        <f>IF(I104="SI",G104-H104,G104)</f>
        <v>1511.37</v>
      </c>
      <c r="K104" s="195" t="s">
        <v>439</v>
      </c>
      <c r="L104" s="108">
        <v>2019</v>
      </c>
      <c r="M104" s="108">
        <v>10688</v>
      </c>
      <c r="N104" s="109" t="s">
        <v>87</v>
      </c>
      <c r="O104" s="111" t="s">
        <v>440</v>
      </c>
      <c r="P104" s="109" t="s">
        <v>441</v>
      </c>
      <c r="Q104" s="109" t="s">
        <v>96</v>
      </c>
      <c r="R104" s="108">
        <v>2</v>
      </c>
      <c r="S104" s="111" t="s">
        <v>442</v>
      </c>
      <c r="T104" s="108">
        <v>1000201</v>
      </c>
      <c r="U104" s="108">
        <v>122</v>
      </c>
      <c r="V104" s="108">
        <v>145</v>
      </c>
      <c r="W104" s="108">
        <v>6411</v>
      </c>
      <c r="X104" s="113">
        <v>2019</v>
      </c>
      <c r="Y104" s="113">
        <v>369</v>
      </c>
      <c r="Z104" s="113">
        <v>0</v>
      </c>
      <c r="AA104" s="114" t="s">
        <v>321</v>
      </c>
      <c r="AB104" s="109" t="s">
        <v>443</v>
      </c>
      <c r="AC104" s="107">
        <f>IF(O104=O103,0,1)</f>
        <v>1</v>
      </c>
    </row>
    <row r="105" spans="1:29" ht="72">
      <c r="A105" s="108">
        <v>2016</v>
      </c>
      <c r="B105" s="108">
        <v>659</v>
      </c>
      <c r="C105" s="109" t="s">
        <v>444</v>
      </c>
      <c r="D105" s="194" t="s">
        <v>445</v>
      </c>
      <c r="E105" s="109" t="s">
        <v>446</v>
      </c>
      <c r="F105" s="196" t="s">
        <v>447</v>
      </c>
      <c r="G105" s="112">
        <v>0</v>
      </c>
      <c r="H105" s="112">
        <v>0</v>
      </c>
      <c r="I105" s="143" t="s">
        <v>80</v>
      </c>
      <c r="J105" s="112">
        <f>IF(I105="SI",G105-H105,G105)</f>
        <v>0</v>
      </c>
      <c r="K105" s="195" t="s">
        <v>96</v>
      </c>
      <c r="L105" s="108">
        <v>2016</v>
      </c>
      <c r="M105" s="108">
        <v>9285</v>
      </c>
      <c r="N105" s="109" t="s">
        <v>448</v>
      </c>
      <c r="O105" s="111" t="s">
        <v>449</v>
      </c>
      <c r="P105" s="109" t="s">
        <v>450</v>
      </c>
      <c r="Q105" s="109" t="s">
        <v>450</v>
      </c>
      <c r="R105" s="108" t="s">
        <v>126</v>
      </c>
      <c r="S105" s="111" t="s">
        <v>126</v>
      </c>
      <c r="T105" s="108"/>
      <c r="U105" s="108">
        <v>0</v>
      </c>
      <c r="V105" s="108">
        <v>0</v>
      </c>
      <c r="W105" s="108">
        <v>0</v>
      </c>
      <c r="X105" s="113">
        <v>0</v>
      </c>
      <c r="Y105" s="113">
        <v>0</v>
      </c>
      <c r="Z105" s="113">
        <v>0</v>
      </c>
      <c r="AA105" s="114" t="s">
        <v>96</v>
      </c>
      <c r="AB105" s="109" t="s">
        <v>451</v>
      </c>
      <c r="AC105" s="107">
        <f>IF(O105=O104,0,1)</f>
        <v>1</v>
      </c>
    </row>
    <row r="106" spans="1:29" ht="15">
      <c r="A106" s="108">
        <v>2019</v>
      </c>
      <c r="B106" s="108">
        <v>624</v>
      </c>
      <c r="C106" s="109" t="s">
        <v>436</v>
      </c>
      <c r="D106" s="194" t="s">
        <v>452</v>
      </c>
      <c r="E106" s="109" t="s">
        <v>97</v>
      </c>
      <c r="F106" s="196"/>
      <c r="G106" s="112">
        <v>218.4</v>
      </c>
      <c r="H106" s="112">
        <v>0</v>
      </c>
      <c r="I106" s="143" t="s">
        <v>80</v>
      </c>
      <c r="J106" s="112">
        <f>IF(I106="SI",G106-H106,G106)</f>
        <v>218.4</v>
      </c>
      <c r="K106" s="195" t="s">
        <v>96</v>
      </c>
      <c r="L106" s="108">
        <v>2019</v>
      </c>
      <c r="M106" s="108">
        <v>10780</v>
      </c>
      <c r="N106" s="109" t="s">
        <v>365</v>
      </c>
      <c r="O106" s="111" t="s">
        <v>453</v>
      </c>
      <c r="P106" s="109" t="s">
        <v>450</v>
      </c>
      <c r="Q106" s="109" t="s">
        <v>450</v>
      </c>
      <c r="R106" s="108" t="s">
        <v>126</v>
      </c>
      <c r="S106" s="111" t="s">
        <v>126</v>
      </c>
      <c r="T106" s="108"/>
      <c r="U106" s="108">
        <v>0</v>
      </c>
      <c r="V106" s="108">
        <v>0</v>
      </c>
      <c r="W106" s="108">
        <v>0</v>
      </c>
      <c r="X106" s="113">
        <v>0</v>
      </c>
      <c r="Y106" s="113">
        <v>0</v>
      </c>
      <c r="Z106" s="113">
        <v>0</v>
      </c>
      <c r="AA106" s="114" t="s">
        <v>96</v>
      </c>
      <c r="AB106" s="109" t="s">
        <v>454</v>
      </c>
      <c r="AC106" s="107">
        <f>IF(O106=O105,0,1)</f>
        <v>1</v>
      </c>
    </row>
    <row r="107" spans="1:29" ht="48">
      <c r="A107" s="108">
        <v>2019</v>
      </c>
      <c r="B107" s="108">
        <v>592</v>
      </c>
      <c r="C107" s="109" t="s">
        <v>388</v>
      </c>
      <c r="D107" s="194" t="s">
        <v>455</v>
      </c>
      <c r="E107" s="109" t="s">
        <v>110</v>
      </c>
      <c r="F107" s="196" t="s">
        <v>456</v>
      </c>
      <c r="G107" s="112">
        <v>2251.5</v>
      </c>
      <c r="H107" s="112">
        <v>406.01</v>
      </c>
      <c r="I107" s="143" t="s">
        <v>80</v>
      </c>
      <c r="J107" s="112">
        <f>IF(I107="SI",G107-H107,G107)</f>
        <v>1845.49</v>
      </c>
      <c r="K107" s="195" t="s">
        <v>96</v>
      </c>
      <c r="L107" s="108">
        <v>2019</v>
      </c>
      <c r="M107" s="108">
        <v>9921</v>
      </c>
      <c r="N107" s="109" t="s">
        <v>457</v>
      </c>
      <c r="O107" s="111" t="s">
        <v>458</v>
      </c>
      <c r="P107" s="109" t="s">
        <v>459</v>
      </c>
      <c r="Q107" s="109" t="s">
        <v>460</v>
      </c>
      <c r="R107" s="108">
        <v>16</v>
      </c>
      <c r="S107" s="111" t="s">
        <v>461</v>
      </c>
      <c r="T107" s="108">
        <v>1000201</v>
      </c>
      <c r="U107" s="108">
        <v>122</v>
      </c>
      <c r="V107" s="108">
        <v>1301</v>
      </c>
      <c r="W107" s="108">
        <v>12</v>
      </c>
      <c r="X107" s="113">
        <v>2019</v>
      </c>
      <c r="Y107" s="113">
        <v>833</v>
      </c>
      <c r="Z107" s="113">
        <v>0</v>
      </c>
      <c r="AA107" s="114" t="s">
        <v>462</v>
      </c>
      <c r="AB107" s="109" t="s">
        <v>463</v>
      </c>
      <c r="AC107" s="107">
        <f>IF(O107=O106,0,1)</f>
        <v>1</v>
      </c>
    </row>
    <row r="108" spans="1:29" ht="120">
      <c r="A108" s="108">
        <v>2019</v>
      </c>
      <c r="B108" s="108">
        <v>565</v>
      </c>
      <c r="C108" s="109" t="s">
        <v>464</v>
      </c>
      <c r="D108" s="194" t="s">
        <v>465</v>
      </c>
      <c r="E108" s="109" t="s">
        <v>466</v>
      </c>
      <c r="F108" s="196" t="s">
        <v>467</v>
      </c>
      <c r="G108" s="112">
        <v>6500</v>
      </c>
      <c r="H108" s="112">
        <v>0</v>
      </c>
      <c r="I108" s="143" t="s">
        <v>80</v>
      </c>
      <c r="J108" s="112">
        <f>IF(I108="SI",G108-H108,G108)</f>
        <v>6500</v>
      </c>
      <c r="K108" s="195" t="s">
        <v>468</v>
      </c>
      <c r="L108" s="108">
        <v>2019</v>
      </c>
      <c r="M108" s="108">
        <v>8408</v>
      </c>
      <c r="N108" s="109" t="s">
        <v>469</v>
      </c>
      <c r="O108" s="111" t="s">
        <v>470</v>
      </c>
      <c r="P108" s="109" t="s">
        <v>471</v>
      </c>
      <c r="Q108" s="109" t="s">
        <v>471</v>
      </c>
      <c r="R108" s="108">
        <v>14</v>
      </c>
      <c r="S108" s="111" t="s">
        <v>165</v>
      </c>
      <c r="T108" s="108">
        <v>1020201</v>
      </c>
      <c r="U108" s="108">
        <v>122</v>
      </c>
      <c r="V108" s="108">
        <v>145</v>
      </c>
      <c r="W108" s="108">
        <v>4009</v>
      </c>
      <c r="X108" s="113">
        <v>2019</v>
      </c>
      <c r="Y108" s="113">
        <v>214</v>
      </c>
      <c r="Z108" s="113">
        <v>0</v>
      </c>
      <c r="AA108" s="114" t="s">
        <v>457</v>
      </c>
      <c r="AB108" s="109" t="s">
        <v>472</v>
      </c>
      <c r="AC108" s="107">
        <f>IF(O108=O107,0,1)</f>
        <v>1</v>
      </c>
    </row>
    <row r="109" spans="1:29" ht="72">
      <c r="A109" s="108">
        <v>2019</v>
      </c>
      <c r="B109" s="108">
        <v>616</v>
      </c>
      <c r="C109" s="109" t="s">
        <v>365</v>
      </c>
      <c r="D109" s="194" t="s">
        <v>473</v>
      </c>
      <c r="E109" s="109" t="s">
        <v>185</v>
      </c>
      <c r="F109" s="196" t="s">
        <v>474</v>
      </c>
      <c r="G109" s="112">
        <v>1021.38</v>
      </c>
      <c r="H109" s="112">
        <v>184.18</v>
      </c>
      <c r="I109" s="143" t="s">
        <v>80</v>
      </c>
      <c r="J109" s="112">
        <f>IF(I109="SI",G109-H109,G109)</f>
        <v>837.2</v>
      </c>
      <c r="K109" s="195" t="s">
        <v>475</v>
      </c>
      <c r="L109" s="108">
        <v>2019</v>
      </c>
      <c r="M109" s="108">
        <v>10069</v>
      </c>
      <c r="N109" s="109" t="s">
        <v>112</v>
      </c>
      <c r="O109" s="111" t="s">
        <v>476</v>
      </c>
      <c r="P109" s="109" t="s">
        <v>477</v>
      </c>
      <c r="Q109" s="109" t="s">
        <v>477</v>
      </c>
      <c r="R109" s="108">
        <v>11</v>
      </c>
      <c r="S109" s="111" t="s">
        <v>134</v>
      </c>
      <c r="T109" s="108">
        <v>1020201</v>
      </c>
      <c r="U109" s="108">
        <v>122</v>
      </c>
      <c r="V109" s="108">
        <v>145</v>
      </c>
      <c r="W109" s="108">
        <v>1002</v>
      </c>
      <c r="X109" s="113">
        <v>2019</v>
      </c>
      <c r="Y109" s="113">
        <v>194</v>
      </c>
      <c r="Z109" s="113">
        <v>0</v>
      </c>
      <c r="AA109" s="114" t="s">
        <v>233</v>
      </c>
      <c r="AB109" s="109" t="s">
        <v>117</v>
      </c>
      <c r="AC109" s="107">
        <f>IF(O109=O108,0,1)</f>
        <v>1</v>
      </c>
    </row>
    <row r="110" spans="1:29" ht="96">
      <c r="A110" s="108">
        <v>2019</v>
      </c>
      <c r="B110" s="108">
        <v>575</v>
      </c>
      <c r="C110" s="109" t="s">
        <v>457</v>
      </c>
      <c r="D110" s="194" t="s">
        <v>478</v>
      </c>
      <c r="E110" s="109" t="s">
        <v>408</v>
      </c>
      <c r="F110" s="196" t="s">
        <v>352</v>
      </c>
      <c r="G110" s="112">
        <v>18.3</v>
      </c>
      <c r="H110" s="112">
        <v>3.3</v>
      </c>
      <c r="I110" s="143" t="s">
        <v>80</v>
      </c>
      <c r="J110" s="112">
        <f>IF(I110="SI",G110-H110,G110)</f>
        <v>15</v>
      </c>
      <c r="K110" s="195" t="s">
        <v>479</v>
      </c>
      <c r="L110" s="108">
        <v>2019</v>
      </c>
      <c r="M110" s="108">
        <v>9578</v>
      </c>
      <c r="N110" s="109" t="s">
        <v>464</v>
      </c>
      <c r="O110" s="111" t="s">
        <v>480</v>
      </c>
      <c r="P110" s="109" t="s">
        <v>481</v>
      </c>
      <c r="Q110" s="109" t="s">
        <v>481</v>
      </c>
      <c r="R110" s="108">
        <v>12</v>
      </c>
      <c r="S110" s="111" t="s">
        <v>327</v>
      </c>
      <c r="T110" s="108">
        <v>1000201</v>
      </c>
      <c r="U110" s="108">
        <v>122</v>
      </c>
      <c r="V110" s="108">
        <v>145</v>
      </c>
      <c r="W110" s="108">
        <v>2102</v>
      </c>
      <c r="X110" s="113">
        <v>2019</v>
      </c>
      <c r="Y110" s="113">
        <v>217</v>
      </c>
      <c r="Z110" s="113">
        <v>0</v>
      </c>
      <c r="AA110" s="114" t="s">
        <v>96</v>
      </c>
      <c r="AB110" s="109" t="s">
        <v>482</v>
      </c>
      <c r="AC110" s="107">
        <f>IF(O110=O109,0,1)</f>
        <v>1</v>
      </c>
    </row>
    <row r="111" spans="1:29" ht="120">
      <c r="A111" s="108">
        <v>2019</v>
      </c>
      <c r="B111" s="108">
        <v>454</v>
      </c>
      <c r="C111" s="109" t="s">
        <v>466</v>
      </c>
      <c r="D111" s="194" t="s">
        <v>483</v>
      </c>
      <c r="E111" s="109" t="s">
        <v>413</v>
      </c>
      <c r="F111" s="196" t="s">
        <v>484</v>
      </c>
      <c r="G111" s="112">
        <v>269.82</v>
      </c>
      <c r="H111" s="112">
        <v>48.66</v>
      </c>
      <c r="I111" s="143" t="s">
        <v>80</v>
      </c>
      <c r="J111" s="112">
        <f>IF(I111="SI",G111-H111,G111)</f>
        <v>221.16</v>
      </c>
      <c r="K111" s="195" t="s">
        <v>485</v>
      </c>
      <c r="L111" s="108">
        <v>2019</v>
      </c>
      <c r="M111" s="108">
        <v>8063</v>
      </c>
      <c r="N111" s="109" t="s">
        <v>486</v>
      </c>
      <c r="O111" s="111" t="s">
        <v>487</v>
      </c>
      <c r="P111" s="109" t="s">
        <v>488</v>
      </c>
      <c r="Q111" s="109" t="s">
        <v>488</v>
      </c>
      <c r="R111" s="108">
        <v>17</v>
      </c>
      <c r="S111" s="111" t="s">
        <v>85</v>
      </c>
      <c r="T111" s="108">
        <v>1020201</v>
      </c>
      <c r="U111" s="108">
        <v>122</v>
      </c>
      <c r="V111" s="108">
        <v>145</v>
      </c>
      <c r="W111" s="108">
        <v>7013</v>
      </c>
      <c r="X111" s="113">
        <v>2019</v>
      </c>
      <c r="Y111" s="113">
        <v>515</v>
      </c>
      <c r="Z111" s="113">
        <v>0</v>
      </c>
      <c r="AA111" s="114" t="s">
        <v>86</v>
      </c>
      <c r="AB111" s="109" t="s">
        <v>108</v>
      </c>
      <c r="AC111" s="107">
        <f>IF(O111=O110,0,1)</f>
        <v>1</v>
      </c>
    </row>
    <row r="112" spans="1:29" ht="120">
      <c r="A112" s="108">
        <v>2019</v>
      </c>
      <c r="B112" s="108">
        <v>561</v>
      </c>
      <c r="C112" s="109" t="s">
        <v>382</v>
      </c>
      <c r="D112" s="194" t="s">
        <v>489</v>
      </c>
      <c r="E112" s="109" t="s">
        <v>178</v>
      </c>
      <c r="F112" s="196" t="s">
        <v>484</v>
      </c>
      <c r="G112" s="112">
        <v>305.74</v>
      </c>
      <c r="H112" s="112">
        <v>55.13</v>
      </c>
      <c r="I112" s="143" t="s">
        <v>80</v>
      </c>
      <c r="J112" s="112">
        <f>IF(I112="SI",G112-H112,G112)</f>
        <v>250.61</v>
      </c>
      <c r="K112" s="195" t="s">
        <v>485</v>
      </c>
      <c r="L112" s="108">
        <v>2019</v>
      </c>
      <c r="M112" s="108">
        <v>9253</v>
      </c>
      <c r="N112" s="109" t="s">
        <v>385</v>
      </c>
      <c r="O112" s="111" t="s">
        <v>487</v>
      </c>
      <c r="P112" s="109" t="s">
        <v>488</v>
      </c>
      <c r="Q112" s="109" t="s">
        <v>488</v>
      </c>
      <c r="R112" s="108">
        <v>17</v>
      </c>
      <c r="S112" s="111" t="s">
        <v>85</v>
      </c>
      <c r="T112" s="108">
        <v>1020201</v>
      </c>
      <c r="U112" s="108">
        <v>122</v>
      </c>
      <c r="V112" s="108">
        <v>145</v>
      </c>
      <c r="W112" s="108">
        <v>7013</v>
      </c>
      <c r="X112" s="113">
        <v>2019</v>
      </c>
      <c r="Y112" s="113">
        <v>515</v>
      </c>
      <c r="Z112" s="113">
        <v>0</v>
      </c>
      <c r="AA112" s="114" t="s">
        <v>86</v>
      </c>
      <c r="AB112" s="109" t="s">
        <v>490</v>
      </c>
      <c r="AC112" s="107">
        <f>IF(O112=O111,0,1)</f>
        <v>0</v>
      </c>
    </row>
    <row r="113" spans="1:29" ht="84">
      <c r="A113" s="108">
        <v>2019</v>
      </c>
      <c r="B113" s="108">
        <v>622</v>
      </c>
      <c r="C113" s="109" t="s">
        <v>436</v>
      </c>
      <c r="D113" s="194" t="s">
        <v>491</v>
      </c>
      <c r="E113" s="109" t="s">
        <v>185</v>
      </c>
      <c r="F113" s="196" t="s">
        <v>492</v>
      </c>
      <c r="G113" s="112">
        <v>235.64</v>
      </c>
      <c r="H113" s="112">
        <v>42.49</v>
      </c>
      <c r="I113" s="143" t="s">
        <v>80</v>
      </c>
      <c r="J113" s="112">
        <f>IF(I113="SI",G113-H113,G113)</f>
        <v>193.14999999999998</v>
      </c>
      <c r="K113" s="195" t="s">
        <v>485</v>
      </c>
      <c r="L113" s="108">
        <v>2019</v>
      </c>
      <c r="M113" s="108">
        <v>10376</v>
      </c>
      <c r="N113" s="109" t="s">
        <v>462</v>
      </c>
      <c r="O113" s="111" t="s">
        <v>487</v>
      </c>
      <c r="P113" s="109" t="s">
        <v>488</v>
      </c>
      <c r="Q113" s="109" t="s">
        <v>488</v>
      </c>
      <c r="R113" s="108">
        <v>17</v>
      </c>
      <c r="S113" s="111" t="s">
        <v>85</v>
      </c>
      <c r="T113" s="108">
        <v>1020201</v>
      </c>
      <c r="U113" s="108">
        <v>122</v>
      </c>
      <c r="V113" s="108">
        <v>145</v>
      </c>
      <c r="W113" s="108">
        <v>7013</v>
      </c>
      <c r="X113" s="113">
        <v>2019</v>
      </c>
      <c r="Y113" s="113">
        <v>515</v>
      </c>
      <c r="Z113" s="113">
        <v>0</v>
      </c>
      <c r="AA113" s="114" t="s">
        <v>96</v>
      </c>
      <c r="AB113" s="109" t="s">
        <v>493</v>
      </c>
      <c r="AC113" s="107">
        <f>IF(O113=O112,0,1)</f>
        <v>0</v>
      </c>
    </row>
    <row r="114" spans="1:29" ht="60">
      <c r="A114" s="108">
        <v>2019</v>
      </c>
      <c r="B114" s="108">
        <v>580</v>
      </c>
      <c r="C114" s="109" t="s">
        <v>388</v>
      </c>
      <c r="D114" s="194" t="s">
        <v>494</v>
      </c>
      <c r="E114" s="109" t="s">
        <v>178</v>
      </c>
      <c r="F114" s="196" t="s">
        <v>495</v>
      </c>
      <c r="G114" s="112">
        <v>59.78</v>
      </c>
      <c r="H114" s="112">
        <v>10.78</v>
      </c>
      <c r="I114" s="143" t="s">
        <v>80</v>
      </c>
      <c r="J114" s="112">
        <f>IF(I114="SI",G114-H114,G114)</f>
        <v>49</v>
      </c>
      <c r="K114" s="195" t="s">
        <v>496</v>
      </c>
      <c r="L114" s="108">
        <v>2019</v>
      </c>
      <c r="M114" s="108">
        <v>9831</v>
      </c>
      <c r="N114" s="109" t="s">
        <v>497</v>
      </c>
      <c r="O114" s="111" t="s">
        <v>498</v>
      </c>
      <c r="P114" s="109" t="s">
        <v>499</v>
      </c>
      <c r="Q114" s="109" t="s">
        <v>96</v>
      </c>
      <c r="R114" s="108">
        <v>11</v>
      </c>
      <c r="S114" s="111" t="s">
        <v>134</v>
      </c>
      <c r="T114" s="108">
        <v>1020201</v>
      </c>
      <c r="U114" s="108">
        <v>122</v>
      </c>
      <c r="V114" s="108">
        <v>145</v>
      </c>
      <c r="W114" s="108">
        <v>1019</v>
      </c>
      <c r="X114" s="113">
        <v>2019</v>
      </c>
      <c r="Y114" s="113">
        <v>368</v>
      </c>
      <c r="Z114" s="113">
        <v>0</v>
      </c>
      <c r="AA114" s="114" t="s">
        <v>93</v>
      </c>
      <c r="AB114" s="109" t="s">
        <v>500</v>
      </c>
      <c r="AC114" s="107">
        <f>IF(O114=O113,0,1)</f>
        <v>1</v>
      </c>
    </row>
    <row r="115" spans="1:29" ht="96">
      <c r="A115" s="108">
        <v>2018</v>
      </c>
      <c r="B115" s="108">
        <v>157</v>
      </c>
      <c r="C115" s="109" t="s">
        <v>501</v>
      </c>
      <c r="D115" s="194" t="s">
        <v>502</v>
      </c>
      <c r="E115" s="109" t="s">
        <v>503</v>
      </c>
      <c r="F115" s="196" t="s">
        <v>504</v>
      </c>
      <c r="G115" s="112">
        <v>668.56</v>
      </c>
      <c r="H115" s="112">
        <v>120.56</v>
      </c>
      <c r="I115" s="143" t="s">
        <v>80</v>
      </c>
      <c r="J115" s="112">
        <f>IF(I115="SI",G115-H115,G115)</f>
        <v>548</v>
      </c>
      <c r="K115" s="195" t="s">
        <v>505</v>
      </c>
      <c r="L115" s="108">
        <v>2018</v>
      </c>
      <c r="M115" s="108">
        <v>2753</v>
      </c>
      <c r="N115" s="109" t="s">
        <v>501</v>
      </c>
      <c r="O115" s="111" t="s">
        <v>506</v>
      </c>
      <c r="P115" s="109" t="s">
        <v>507</v>
      </c>
      <c r="Q115" s="109" t="s">
        <v>507</v>
      </c>
      <c r="R115" s="108">
        <v>15</v>
      </c>
      <c r="S115" s="111" t="s">
        <v>508</v>
      </c>
      <c r="T115" s="108"/>
      <c r="U115" s="108">
        <v>0</v>
      </c>
      <c r="V115" s="108">
        <v>0</v>
      </c>
      <c r="W115" s="108">
        <v>0</v>
      </c>
      <c r="X115" s="113">
        <v>0</v>
      </c>
      <c r="Y115" s="113">
        <v>0</v>
      </c>
      <c r="Z115" s="113">
        <v>0</v>
      </c>
      <c r="AA115" s="114" t="s">
        <v>96</v>
      </c>
      <c r="AB115" s="109" t="s">
        <v>509</v>
      </c>
      <c r="AC115" s="107">
        <f>IF(O115=O114,0,1)</f>
        <v>1</v>
      </c>
    </row>
    <row r="116" spans="1:29" ht="96">
      <c r="A116" s="108">
        <v>2018</v>
      </c>
      <c r="B116" s="108">
        <v>157</v>
      </c>
      <c r="C116" s="109" t="s">
        <v>501</v>
      </c>
      <c r="D116" s="194" t="s">
        <v>502</v>
      </c>
      <c r="E116" s="109" t="s">
        <v>503</v>
      </c>
      <c r="F116" s="196" t="s">
        <v>504</v>
      </c>
      <c r="G116" s="112">
        <v>383.08</v>
      </c>
      <c r="H116" s="112">
        <v>69.08</v>
      </c>
      <c r="I116" s="143" t="s">
        <v>80</v>
      </c>
      <c r="J116" s="112">
        <f>IF(I116="SI",G116-H116,G116)</f>
        <v>314</v>
      </c>
      <c r="K116" s="195" t="s">
        <v>505</v>
      </c>
      <c r="L116" s="108">
        <v>2018</v>
      </c>
      <c r="M116" s="108">
        <v>2753</v>
      </c>
      <c r="N116" s="109" t="s">
        <v>501</v>
      </c>
      <c r="O116" s="111" t="s">
        <v>506</v>
      </c>
      <c r="P116" s="109" t="s">
        <v>507</v>
      </c>
      <c r="Q116" s="109" t="s">
        <v>507</v>
      </c>
      <c r="R116" s="108">
        <v>19</v>
      </c>
      <c r="S116" s="111" t="s">
        <v>510</v>
      </c>
      <c r="T116" s="108"/>
      <c r="U116" s="108">
        <v>0</v>
      </c>
      <c r="V116" s="108">
        <v>0</v>
      </c>
      <c r="W116" s="108">
        <v>0</v>
      </c>
      <c r="X116" s="113">
        <v>0</v>
      </c>
      <c r="Y116" s="113">
        <v>0</v>
      </c>
      <c r="Z116" s="113">
        <v>0</v>
      </c>
      <c r="AA116" s="114" t="s">
        <v>96</v>
      </c>
      <c r="AB116" s="109" t="s">
        <v>509</v>
      </c>
      <c r="AC116" s="107">
        <f>IF(O116=O115,0,1)</f>
        <v>0</v>
      </c>
    </row>
    <row r="117" spans="1:29" ht="96">
      <c r="A117" s="108">
        <v>2018</v>
      </c>
      <c r="B117" s="108">
        <v>157</v>
      </c>
      <c r="C117" s="109" t="s">
        <v>501</v>
      </c>
      <c r="D117" s="194" t="s">
        <v>502</v>
      </c>
      <c r="E117" s="109" t="s">
        <v>503</v>
      </c>
      <c r="F117" s="196" t="s">
        <v>504</v>
      </c>
      <c r="G117" s="112">
        <v>1535.98</v>
      </c>
      <c r="H117" s="112">
        <v>276.98</v>
      </c>
      <c r="I117" s="143" t="s">
        <v>80</v>
      </c>
      <c r="J117" s="112">
        <f>IF(I117="SI",G117-H117,G117)</f>
        <v>1259</v>
      </c>
      <c r="K117" s="195" t="s">
        <v>505</v>
      </c>
      <c r="L117" s="108">
        <v>2018</v>
      </c>
      <c r="M117" s="108">
        <v>2753</v>
      </c>
      <c r="N117" s="109" t="s">
        <v>501</v>
      </c>
      <c r="O117" s="111" t="s">
        <v>506</v>
      </c>
      <c r="P117" s="109" t="s">
        <v>507</v>
      </c>
      <c r="Q117" s="109" t="s">
        <v>507</v>
      </c>
      <c r="R117" s="108">
        <v>17</v>
      </c>
      <c r="S117" s="111" t="s">
        <v>85</v>
      </c>
      <c r="T117" s="108"/>
      <c r="U117" s="108">
        <v>0</v>
      </c>
      <c r="V117" s="108">
        <v>0</v>
      </c>
      <c r="W117" s="108">
        <v>0</v>
      </c>
      <c r="X117" s="113">
        <v>0</v>
      </c>
      <c r="Y117" s="113">
        <v>0</v>
      </c>
      <c r="Z117" s="113">
        <v>0</v>
      </c>
      <c r="AA117" s="114" t="s">
        <v>96</v>
      </c>
      <c r="AB117" s="109" t="s">
        <v>509</v>
      </c>
      <c r="AC117" s="107">
        <f>IF(O117=O116,0,1)</f>
        <v>0</v>
      </c>
    </row>
    <row r="118" spans="1:29" ht="96">
      <c r="A118" s="108">
        <v>2019</v>
      </c>
      <c r="B118" s="108">
        <v>607</v>
      </c>
      <c r="C118" s="109" t="s">
        <v>108</v>
      </c>
      <c r="D118" s="194" t="s">
        <v>511</v>
      </c>
      <c r="E118" s="109" t="s">
        <v>457</v>
      </c>
      <c r="F118" s="196" t="s">
        <v>512</v>
      </c>
      <c r="G118" s="112">
        <v>402.6</v>
      </c>
      <c r="H118" s="112">
        <v>72.6</v>
      </c>
      <c r="I118" s="143" t="s">
        <v>80</v>
      </c>
      <c r="J118" s="112">
        <f>IF(I118="SI",G118-H118,G118)</f>
        <v>330</v>
      </c>
      <c r="K118" s="195" t="s">
        <v>513</v>
      </c>
      <c r="L118" s="108">
        <v>2019</v>
      </c>
      <c r="M118" s="108">
        <v>10067</v>
      </c>
      <c r="N118" s="109" t="s">
        <v>112</v>
      </c>
      <c r="O118" s="111" t="s">
        <v>514</v>
      </c>
      <c r="P118" s="109" t="s">
        <v>515</v>
      </c>
      <c r="Q118" s="109" t="s">
        <v>515</v>
      </c>
      <c r="R118" s="108">
        <v>19</v>
      </c>
      <c r="S118" s="111" t="s">
        <v>510</v>
      </c>
      <c r="T118" s="108">
        <v>1020201</v>
      </c>
      <c r="U118" s="108">
        <v>122</v>
      </c>
      <c r="V118" s="108">
        <v>145</v>
      </c>
      <c r="W118" s="108">
        <v>9002</v>
      </c>
      <c r="X118" s="113">
        <v>2019</v>
      </c>
      <c r="Y118" s="113">
        <v>412</v>
      </c>
      <c r="Z118" s="113">
        <v>0</v>
      </c>
      <c r="AA118" s="114" t="s">
        <v>96</v>
      </c>
      <c r="AB118" s="109" t="s">
        <v>117</v>
      </c>
      <c r="AC118" s="107">
        <f>IF(O118=O117,0,1)</f>
        <v>1</v>
      </c>
    </row>
    <row r="119" spans="1:29" ht="120">
      <c r="A119" s="108">
        <v>2019</v>
      </c>
      <c r="B119" s="108">
        <v>586</v>
      </c>
      <c r="C119" s="109" t="s">
        <v>388</v>
      </c>
      <c r="D119" s="194" t="s">
        <v>516</v>
      </c>
      <c r="E119" s="109" t="s">
        <v>464</v>
      </c>
      <c r="F119" s="196" t="s">
        <v>517</v>
      </c>
      <c r="G119" s="112">
        <v>4782.4</v>
      </c>
      <c r="H119" s="112">
        <v>862.4</v>
      </c>
      <c r="I119" s="143" t="s">
        <v>80</v>
      </c>
      <c r="J119" s="112">
        <f>IF(I119="SI",G119-H119,G119)</f>
        <v>3919.9999999999995</v>
      </c>
      <c r="K119" s="195" t="s">
        <v>518</v>
      </c>
      <c r="L119" s="108">
        <v>2019</v>
      </c>
      <c r="M119" s="108">
        <v>9734</v>
      </c>
      <c r="N119" s="109" t="s">
        <v>150</v>
      </c>
      <c r="O119" s="111" t="s">
        <v>519</v>
      </c>
      <c r="P119" s="109" t="s">
        <v>520</v>
      </c>
      <c r="Q119" s="109" t="s">
        <v>520</v>
      </c>
      <c r="R119" s="108">
        <v>16</v>
      </c>
      <c r="S119" s="111" t="s">
        <v>461</v>
      </c>
      <c r="T119" s="108">
        <v>1020201</v>
      </c>
      <c r="U119" s="108">
        <v>122</v>
      </c>
      <c r="V119" s="108">
        <v>145</v>
      </c>
      <c r="W119" s="108">
        <v>6009</v>
      </c>
      <c r="X119" s="113">
        <v>2019</v>
      </c>
      <c r="Y119" s="113">
        <v>308</v>
      </c>
      <c r="Z119" s="113">
        <v>0</v>
      </c>
      <c r="AA119" s="114" t="s">
        <v>462</v>
      </c>
      <c r="AB119" s="109" t="s">
        <v>521</v>
      </c>
      <c r="AC119" s="107">
        <f>IF(O119=O118,0,1)</f>
        <v>1</v>
      </c>
    </row>
    <row r="120" spans="1:29" ht="60">
      <c r="A120" s="108">
        <v>2019</v>
      </c>
      <c r="B120" s="108">
        <v>585</v>
      </c>
      <c r="C120" s="109" t="s">
        <v>388</v>
      </c>
      <c r="D120" s="194" t="s">
        <v>522</v>
      </c>
      <c r="E120" s="109" t="s">
        <v>523</v>
      </c>
      <c r="F120" s="196" t="s">
        <v>524</v>
      </c>
      <c r="G120" s="112">
        <v>636.84</v>
      </c>
      <c r="H120" s="112">
        <v>114.84</v>
      </c>
      <c r="I120" s="143" t="s">
        <v>80</v>
      </c>
      <c r="J120" s="112">
        <f>IF(I120="SI",G120-H120,G120)</f>
        <v>522</v>
      </c>
      <c r="K120" s="195" t="s">
        <v>525</v>
      </c>
      <c r="L120" s="108">
        <v>2019</v>
      </c>
      <c r="M120" s="108">
        <v>9694</v>
      </c>
      <c r="N120" s="109" t="s">
        <v>390</v>
      </c>
      <c r="O120" s="111" t="s">
        <v>526</v>
      </c>
      <c r="P120" s="109" t="s">
        <v>527</v>
      </c>
      <c r="Q120" s="109" t="s">
        <v>527</v>
      </c>
      <c r="R120" s="108">
        <v>14</v>
      </c>
      <c r="S120" s="111" t="s">
        <v>165</v>
      </c>
      <c r="T120" s="108">
        <v>2000101</v>
      </c>
      <c r="U120" s="108">
        <v>241</v>
      </c>
      <c r="V120" s="108">
        <v>200</v>
      </c>
      <c r="W120" s="108">
        <v>4004</v>
      </c>
      <c r="X120" s="113">
        <v>2019</v>
      </c>
      <c r="Y120" s="113">
        <v>419</v>
      </c>
      <c r="Z120" s="113">
        <v>0</v>
      </c>
      <c r="AA120" s="114" t="s">
        <v>315</v>
      </c>
      <c r="AB120" s="109" t="s">
        <v>528</v>
      </c>
      <c r="AC120" s="107">
        <f>IF(O120=O119,0,1)</f>
        <v>1</v>
      </c>
    </row>
    <row r="121" spans="1:29" ht="204">
      <c r="A121" s="108">
        <v>2019</v>
      </c>
      <c r="B121" s="108">
        <v>536</v>
      </c>
      <c r="C121" s="109" t="s">
        <v>176</v>
      </c>
      <c r="D121" s="194" t="s">
        <v>529</v>
      </c>
      <c r="E121" s="109" t="s">
        <v>178</v>
      </c>
      <c r="F121" s="196" t="s">
        <v>530</v>
      </c>
      <c r="G121" s="112">
        <v>469.7</v>
      </c>
      <c r="H121" s="112">
        <v>84.7</v>
      </c>
      <c r="I121" s="143" t="s">
        <v>80</v>
      </c>
      <c r="J121" s="112">
        <f>IF(I121="SI",G121-H121,G121)</f>
        <v>385</v>
      </c>
      <c r="K121" s="195" t="s">
        <v>531</v>
      </c>
      <c r="L121" s="108">
        <v>2019</v>
      </c>
      <c r="M121" s="108">
        <v>8959</v>
      </c>
      <c r="N121" s="109" t="s">
        <v>359</v>
      </c>
      <c r="O121" s="111" t="s">
        <v>532</v>
      </c>
      <c r="P121" s="109" t="s">
        <v>533</v>
      </c>
      <c r="Q121" s="109" t="s">
        <v>96</v>
      </c>
      <c r="R121" s="108">
        <v>12</v>
      </c>
      <c r="S121" s="111" t="s">
        <v>327</v>
      </c>
      <c r="T121" s="108">
        <v>1020201</v>
      </c>
      <c r="U121" s="108">
        <v>122</v>
      </c>
      <c r="V121" s="108">
        <v>145</v>
      </c>
      <c r="W121" s="108">
        <v>2006</v>
      </c>
      <c r="X121" s="113">
        <v>2019</v>
      </c>
      <c r="Y121" s="113">
        <v>407</v>
      </c>
      <c r="Z121" s="113">
        <v>0</v>
      </c>
      <c r="AA121" s="114" t="s">
        <v>462</v>
      </c>
      <c r="AB121" s="109" t="s">
        <v>534</v>
      </c>
      <c r="AC121" s="107">
        <f>IF(O121=O120,0,1)</f>
        <v>1</v>
      </c>
    </row>
    <row r="122" spans="1:29" ht="96">
      <c r="A122" s="108">
        <v>2019</v>
      </c>
      <c r="B122" s="108">
        <v>570</v>
      </c>
      <c r="C122" s="109" t="s">
        <v>523</v>
      </c>
      <c r="D122" s="194" t="s">
        <v>535</v>
      </c>
      <c r="E122" s="109" t="s">
        <v>469</v>
      </c>
      <c r="F122" s="196" t="s">
        <v>536</v>
      </c>
      <c r="G122" s="112">
        <v>6977.17</v>
      </c>
      <c r="H122" s="112">
        <v>0</v>
      </c>
      <c r="I122" s="143" t="s">
        <v>80</v>
      </c>
      <c r="J122" s="112">
        <f>IF(I122="SI",G122-H122,G122)</f>
        <v>6977.17</v>
      </c>
      <c r="K122" s="195" t="s">
        <v>537</v>
      </c>
      <c r="L122" s="108">
        <v>2019</v>
      </c>
      <c r="M122" s="108">
        <v>9595</v>
      </c>
      <c r="N122" s="109" t="s">
        <v>464</v>
      </c>
      <c r="O122" s="111" t="s">
        <v>538</v>
      </c>
      <c r="P122" s="109" t="s">
        <v>539</v>
      </c>
      <c r="Q122" s="109" t="s">
        <v>540</v>
      </c>
      <c r="R122" s="108">
        <v>14</v>
      </c>
      <c r="S122" s="111" t="s">
        <v>165</v>
      </c>
      <c r="T122" s="108">
        <v>1020201</v>
      </c>
      <c r="U122" s="108">
        <v>122</v>
      </c>
      <c r="V122" s="108">
        <v>145</v>
      </c>
      <c r="W122" s="108">
        <v>4009</v>
      </c>
      <c r="X122" s="113">
        <v>2019</v>
      </c>
      <c r="Y122" s="113">
        <v>181</v>
      </c>
      <c r="Z122" s="113">
        <v>0</v>
      </c>
      <c r="AA122" s="114" t="s">
        <v>88</v>
      </c>
      <c r="AB122" s="109" t="s">
        <v>482</v>
      </c>
      <c r="AC122" s="107">
        <f>IF(O122=O121,0,1)</f>
        <v>1</v>
      </c>
    </row>
    <row r="123" spans="1:29" ht="96">
      <c r="A123" s="108">
        <v>2019</v>
      </c>
      <c r="B123" s="108">
        <v>537</v>
      </c>
      <c r="C123" s="109" t="s">
        <v>176</v>
      </c>
      <c r="D123" s="194" t="s">
        <v>541</v>
      </c>
      <c r="E123" s="109" t="s">
        <v>359</v>
      </c>
      <c r="F123" s="196" t="s">
        <v>352</v>
      </c>
      <c r="G123" s="112">
        <v>45.87</v>
      </c>
      <c r="H123" s="112">
        <v>8.27</v>
      </c>
      <c r="I123" s="143" t="s">
        <v>80</v>
      </c>
      <c r="J123" s="112">
        <f>IF(I123="SI",G123-H123,G123)</f>
        <v>37.599999999999994</v>
      </c>
      <c r="K123" s="195" t="s">
        <v>542</v>
      </c>
      <c r="L123" s="108">
        <v>2019</v>
      </c>
      <c r="M123" s="108">
        <v>8940</v>
      </c>
      <c r="N123" s="109" t="s">
        <v>359</v>
      </c>
      <c r="O123" s="111" t="s">
        <v>543</v>
      </c>
      <c r="P123" s="109" t="s">
        <v>544</v>
      </c>
      <c r="Q123" s="109" t="s">
        <v>545</v>
      </c>
      <c r="R123" s="108">
        <v>12</v>
      </c>
      <c r="S123" s="111" t="s">
        <v>327</v>
      </c>
      <c r="T123" s="108">
        <v>1000201</v>
      </c>
      <c r="U123" s="108">
        <v>122</v>
      </c>
      <c r="V123" s="108">
        <v>145</v>
      </c>
      <c r="W123" s="108">
        <v>2102</v>
      </c>
      <c r="X123" s="113">
        <v>2019</v>
      </c>
      <c r="Y123" s="113">
        <v>213</v>
      </c>
      <c r="Z123" s="113">
        <v>0</v>
      </c>
      <c r="AA123" s="114" t="s">
        <v>462</v>
      </c>
      <c r="AB123" s="109" t="s">
        <v>534</v>
      </c>
      <c r="AC123" s="107">
        <f>IF(O123=O122,0,1)</f>
        <v>1</v>
      </c>
    </row>
    <row r="124" spans="1:29" ht="96">
      <c r="A124" s="108">
        <v>2019</v>
      </c>
      <c r="B124" s="108">
        <v>623</v>
      </c>
      <c r="C124" s="109" t="s">
        <v>436</v>
      </c>
      <c r="D124" s="194" t="s">
        <v>546</v>
      </c>
      <c r="E124" s="109" t="s">
        <v>93</v>
      </c>
      <c r="F124" s="196" t="s">
        <v>352</v>
      </c>
      <c r="G124" s="112">
        <v>23.18</v>
      </c>
      <c r="H124" s="112">
        <v>4.18</v>
      </c>
      <c r="I124" s="143" t="s">
        <v>80</v>
      </c>
      <c r="J124" s="112">
        <f>IF(I124="SI",G124-H124,G124)</f>
        <v>19</v>
      </c>
      <c r="K124" s="195" t="s">
        <v>542</v>
      </c>
      <c r="L124" s="108">
        <v>2019</v>
      </c>
      <c r="M124" s="108">
        <v>10546</v>
      </c>
      <c r="N124" s="109" t="s">
        <v>93</v>
      </c>
      <c r="O124" s="111" t="s">
        <v>543</v>
      </c>
      <c r="P124" s="109" t="s">
        <v>544</v>
      </c>
      <c r="Q124" s="109" t="s">
        <v>545</v>
      </c>
      <c r="R124" s="108">
        <v>12</v>
      </c>
      <c r="S124" s="111" t="s">
        <v>327</v>
      </c>
      <c r="T124" s="108">
        <v>1000201</v>
      </c>
      <c r="U124" s="108">
        <v>122</v>
      </c>
      <c r="V124" s="108">
        <v>145</v>
      </c>
      <c r="W124" s="108">
        <v>2102</v>
      </c>
      <c r="X124" s="113">
        <v>2019</v>
      </c>
      <c r="Y124" s="113">
        <v>213</v>
      </c>
      <c r="Z124" s="113">
        <v>0</v>
      </c>
      <c r="AA124" s="114" t="s">
        <v>96</v>
      </c>
      <c r="AB124" s="109" t="s">
        <v>93</v>
      </c>
      <c r="AC124" s="107">
        <f>IF(O124=O123,0,1)</f>
        <v>0</v>
      </c>
    </row>
    <row r="125" spans="1:29" ht="84">
      <c r="A125" s="108">
        <v>2019</v>
      </c>
      <c r="B125" s="108">
        <v>391</v>
      </c>
      <c r="C125" s="109" t="s">
        <v>104</v>
      </c>
      <c r="D125" s="194" t="s">
        <v>547</v>
      </c>
      <c r="E125" s="109" t="s">
        <v>342</v>
      </c>
      <c r="F125" s="196" t="s">
        <v>548</v>
      </c>
      <c r="G125" s="112">
        <v>1409.6</v>
      </c>
      <c r="H125" s="112">
        <v>0</v>
      </c>
      <c r="I125" s="143" t="s">
        <v>80</v>
      </c>
      <c r="J125" s="112">
        <f>IF(I125="SI",G125-H125,G125)</f>
        <v>1409.6</v>
      </c>
      <c r="K125" s="195" t="s">
        <v>549</v>
      </c>
      <c r="L125" s="108">
        <v>2019</v>
      </c>
      <c r="M125" s="108">
        <v>6836</v>
      </c>
      <c r="N125" s="109" t="s">
        <v>550</v>
      </c>
      <c r="O125" s="111" t="s">
        <v>551</v>
      </c>
      <c r="P125" s="109" t="s">
        <v>552</v>
      </c>
      <c r="Q125" s="109" t="s">
        <v>553</v>
      </c>
      <c r="R125" s="108">
        <v>21</v>
      </c>
      <c r="S125" s="111" t="s">
        <v>378</v>
      </c>
      <c r="T125" s="108">
        <v>1000201</v>
      </c>
      <c r="U125" s="108">
        <v>122</v>
      </c>
      <c r="V125" s="108">
        <v>145</v>
      </c>
      <c r="W125" s="108">
        <v>1012</v>
      </c>
      <c r="X125" s="113">
        <v>2019</v>
      </c>
      <c r="Y125" s="113">
        <v>532</v>
      </c>
      <c r="Z125" s="113">
        <v>0</v>
      </c>
      <c r="AA125" s="114" t="s">
        <v>96</v>
      </c>
      <c r="AB125" s="109" t="s">
        <v>554</v>
      </c>
      <c r="AC125" s="107">
        <f>IF(O125=O124,0,1)</f>
        <v>1</v>
      </c>
    </row>
    <row r="126" spans="1:29" ht="96">
      <c r="A126" s="108">
        <v>2019</v>
      </c>
      <c r="B126" s="108">
        <v>618</v>
      </c>
      <c r="C126" s="109" t="s">
        <v>436</v>
      </c>
      <c r="D126" s="194" t="s">
        <v>555</v>
      </c>
      <c r="E126" s="109" t="s">
        <v>185</v>
      </c>
      <c r="F126" s="196" t="s">
        <v>556</v>
      </c>
      <c r="G126" s="112">
        <v>1002.88</v>
      </c>
      <c r="H126" s="112">
        <v>0</v>
      </c>
      <c r="I126" s="143" t="s">
        <v>80</v>
      </c>
      <c r="J126" s="112">
        <f>IF(I126="SI",G126-H126,G126)</f>
        <v>1002.88</v>
      </c>
      <c r="K126" s="195" t="s">
        <v>549</v>
      </c>
      <c r="L126" s="108">
        <v>2019</v>
      </c>
      <c r="M126" s="108">
        <v>10225</v>
      </c>
      <c r="N126" s="109" t="s">
        <v>388</v>
      </c>
      <c r="O126" s="111" t="s">
        <v>551</v>
      </c>
      <c r="P126" s="109" t="s">
        <v>552</v>
      </c>
      <c r="Q126" s="109" t="s">
        <v>553</v>
      </c>
      <c r="R126" s="108">
        <v>21</v>
      </c>
      <c r="S126" s="111" t="s">
        <v>378</v>
      </c>
      <c r="T126" s="108">
        <v>1000201</v>
      </c>
      <c r="U126" s="108">
        <v>122</v>
      </c>
      <c r="V126" s="108">
        <v>145</v>
      </c>
      <c r="W126" s="108">
        <v>1012</v>
      </c>
      <c r="X126" s="113">
        <v>2018</v>
      </c>
      <c r="Y126" s="113">
        <v>532</v>
      </c>
      <c r="Z126" s="113">
        <v>0</v>
      </c>
      <c r="AA126" s="114" t="s">
        <v>321</v>
      </c>
      <c r="AB126" s="109" t="s">
        <v>420</v>
      </c>
      <c r="AC126" s="107">
        <f>IF(O126=O125,0,1)</f>
        <v>0</v>
      </c>
    </row>
    <row r="127" spans="1:29" ht="180">
      <c r="A127" s="108">
        <v>2019</v>
      </c>
      <c r="B127" s="108">
        <v>608</v>
      </c>
      <c r="C127" s="109" t="s">
        <v>108</v>
      </c>
      <c r="D127" s="194" t="s">
        <v>557</v>
      </c>
      <c r="E127" s="109" t="s">
        <v>185</v>
      </c>
      <c r="F127" s="196" t="s">
        <v>558</v>
      </c>
      <c r="G127" s="112">
        <v>1574.41</v>
      </c>
      <c r="H127" s="112">
        <v>283.91</v>
      </c>
      <c r="I127" s="143" t="s">
        <v>80</v>
      </c>
      <c r="J127" s="112">
        <f>IF(I127="SI",G127-H127,G127)</f>
        <v>1290.5</v>
      </c>
      <c r="K127" s="195" t="s">
        <v>559</v>
      </c>
      <c r="L127" s="108">
        <v>2019</v>
      </c>
      <c r="M127" s="108">
        <v>10284</v>
      </c>
      <c r="N127" s="109" t="s">
        <v>145</v>
      </c>
      <c r="O127" s="111" t="s">
        <v>560</v>
      </c>
      <c r="P127" s="109" t="s">
        <v>561</v>
      </c>
      <c r="Q127" s="109" t="s">
        <v>561</v>
      </c>
      <c r="R127" s="108">
        <v>19</v>
      </c>
      <c r="S127" s="111" t="s">
        <v>510</v>
      </c>
      <c r="T127" s="108">
        <v>1020201</v>
      </c>
      <c r="U127" s="108">
        <v>122</v>
      </c>
      <c r="V127" s="108">
        <v>145</v>
      </c>
      <c r="W127" s="108">
        <v>9009</v>
      </c>
      <c r="X127" s="113">
        <v>2019</v>
      </c>
      <c r="Y127" s="113">
        <v>502</v>
      </c>
      <c r="Z127" s="113">
        <v>0</v>
      </c>
      <c r="AA127" s="114" t="s">
        <v>96</v>
      </c>
      <c r="AB127" s="109" t="s">
        <v>147</v>
      </c>
      <c r="AC127" s="107">
        <f>IF(O127=O126,0,1)</f>
        <v>1</v>
      </c>
    </row>
    <row r="128" spans="1:29" ht="132">
      <c r="A128" s="108">
        <v>2019</v>
      </c>
      <c r="B128" s="108">
        <v>591</v>
      </c>
      <c r="C128" s="109" t="s">
        <v>388</v>
      </c>
      <c r="D128" s="194" t="s">
        <v>562</v>
      </c>
      <c r="E128" s="109" t="s">
        <v>390</v>
      </c>
      <c r="F128" s="196" t="s">
        <v>563</v>
      </c>
      <c r="G128" s="112">
        <v>152.5</v>
      </c>
      <c r="H128" s="112">
        <v>27.5</v>
      </c>
      <c r="I128" s="143" t="s">
        <v>80</v>
      </c>
      <c r="J128" s="112">
        <f>IF(I128="SI",G128-H128,G128)</f>
        <v>125</v>
      </c>
      <c r="K128" s="195" t="s">
        <v>564</v>
      </c>
      <c r="L128" s="108">
        <v>2019</v>
      </c>
      <c r="M128" s="108">
        <v>9703</v>
      </c>
      <c r="N128" s="109" t="s">
        <v>390</v>
      </c>
      <c r="O128" s="111" t="s">
        <v>565</v>
      </c>
      <c r="P128" s="109" t="s">
        <v>566</v>
      </c>
      <c r="Q128" s="109" t="s">
        <v>96</v>
      </c>
      <c r="R128" s="108">
        <v>19</v>
      </c>
      <c r="S128" s="111" t="s">
        <v>510</v>
      </c>
      <c r="T128" s="108">
        <v>1020201</v>
      </c>
      <c r="U128" s="108">
        <v>122</v>
      </c>
      <c r="V128" s="108">
        <v>145</v>
      </c>
      <c r="W128" s="108">
        <v>9002</v>
      </c>
      <c r="X128" s="113">
        <v>2019</v>
      </c>
      <c r="Y128" s="113">
        <v>294</v>
      </c>
      <c r="Z128" s="113">
        <v>0</v>
      </c>
      <c r="AA128" s="114" t="s">
        <v>88</v>
      </c>
      <c r="AB128" s="109" t="s">
        <v>528</v>
      </c>
      <c r="AC128" s="107">
        <f>IF(O128=O127,0,1)</f>
        <v>1</v>
      </c>
    </row>
    <row r="129" spans="1:29" ht="96">
      <c r="A129" s="108">
        <v>2019</v>
      </c>
      <c r="B129" s="108">
        <v>569</v>
      </c>
      <c r="C129" s="109" t="s">
        <v>523</v>
      </c>
      <c r="D129" s="194" t="s">
        <v>567</v>
      </c>
      <c r="E129" s="109" t="s">
        <v>428</v>
      </c>
      <c r="F129" s="196" t="s">
        <v>568</v>
      </c>
      <c r="G129" s="112">
        <v>1132.5</v>
      </c>
      <c r="H129" s="112">
        <v>0</v>
      </c>
      <c r="I129" s="143" t="s">
        <v>80</v>
      </c>
      <c r="J129" s="112">
        <f>IF(I129="SI",G129-H129,G129)</f>
        <v>1132.5</v>
      </c>
      <c r="K129" s="195" t="s">
        <v>569</v>
      </c>
      <c r="L129" s="108">
        <v>2019</v>
      </c>
      <c r="M129" s="108">
        <v>7435</v>
      </c>
      <c r="N129" s="109" t="s">
        <v>101</v>
      </c>
      <c r="O129" s="111" t="s">
        <v>570</v>
      </c>
      <c r="P129" s="109" t="s">
        <v>540</v>
      </c>
      <c r="Q129" s="109" t="s">
        <v>540</v>
      </c>
      <c r="R129" s="108">
        <v>16</v>
      </c>
      <c r="S129" s="111" t="s">
        <v>461</v>
      </c>
      <c r="T129" s="108">
        <v>1020201</v>
      </c>
      <c r="U129" s="108">
        <v>122</v>
      </c>
      <c r="V129" s="108">
        <v>145</v>
      </c>
      <c r="W129" s="108">
        <v>6009</v>
      </c>
      <c r="X129" s="113">
        <v>2019</v>
      </c>
      <c r="Y129" s="113">
        <v>279</v>
      </c>
      <c r="Z129" s="113">
        <v>0</v>
      </c>
      <c r="AA129" s="114" t="s">
        <v>462</v>
      </c>
      <c r="AB129" s="109" t="s">
        <v>523</v>
      </c>
      <c r="AC129" s="107">
        <f>IF(O129=O128,0,1)</f>
        <v>1</v>
      </c>
    </row>
    <row r="130" spans="1:29" ht="84">
      <c r="A130" s="108">
        <v>2019</v>
      </c>
      <c r="B130" s="108">
        <v>615</v>
      </c>
      <c r="C130" s="109" t="s">
        <v>365</v>
      </c>
      <c r="D130" s="194" t="s">
        <v>571</v>
      </c>
      <c r="E130" s="109" t="s">
        <v>572</v>
      </c>
      <c r="F130" s="196" t="s">
        <v>367</v>
      </c>
      <c r="G130" s="112">
        <v>15208.37</v>
      </c>
      <c r="H130" s="112">
        <v>2742.49</v>
      </c>
      <c r="I130" s="143" t="s">
        <v>80</v>
      </c>
      <c r="J130" s="112">
        <f>IF(I130="SI",G130-H130,G130)</f>
        <v>12465.880000000001</v>
      </c>
      <c r="K130" s="195" t="s">
        <v>368</v>
      </c>
      <c r="L130" s="108">
        <v>2019</v>
      </c>
      <c r="M130" s="108">
        <v>10689</v>
      </c>
      <c r="N130" s="109" t="s">
        <v>87</v>
      </c>
      <c r="O130" s="111" t="s">
        <v>573</v>
      </c>
      <c r="P130" s="109" t="s">
        <v>574</v>
      </c>
      <c r="Q130" s="109" t="s">
        <v>574</v>
      </c>
      <c r="R130" s="108">
        <v>14</v>
      </c>
      <c r="S130" s="111" t="s">
        <v>165</v>
      </c>
      <c r="T130" s="108">
        <v>1020201</v>
      </c>
      <c r="U130" s="108">
        <v>122</v>
      </c>
      <c r="V130" s="108">
        <v>145</v>
      </c>
      <c r="W130" s="108">
        <v>4009</v>
      </c>
      <c r="X130" s="113">
        <v>2019</v>
      </c>
      <c r="Y130" s="113">
        <v>287</v>
      </c>
      <c r="Z130" s="113">
        <v>0</v>
      </c>
      <c r="AA130" s="114" t="s">
        <v>371</v>
      </c>
      <c r="AB130" s="109" t="s">
        <v>443</v>
      </c>
      <c r="AC130" s="107">
        <f>IF(O130=O129,0,1)</f>
        <v>1</v>
      </c>
    </row>
    <row r="131" spans="1:29" ht="108">
      <c r="A131" s="108">
        <v>2019</v>
      </c>
      <c r="B131" s="108">
        <v>529</v>
      </c>
      <c r="C131" s="109" t="s">
        <v>359</v>
      </c>
      <c r="D131" s="194" t="s">
        <v>575</v>
      </c>
      <c r="E131" s="109" t="s">
        <v>576</v>
      </c>
      <c r="F131" s="196" t="s">
        <v>577</v>
      </c>
      <c r="G131" s="112">
        <v>565.73</v>
      </c>
      <c r="H131" s="112">
        <v>102.02</v>
      </c>
      <c r="I131" s="143" t="s">
        <v>80</v>
      </c>
      <c r="J131" s="112">
        <f>IF(I131="SI",G131-H131,G131)</f>
        <v>463.71000000000004</v>
      </c>
      <c r="K131" s="195" t="s">
        <v>578</v>
      </c>
      <c r="L131" s="108">
        <v>2019</v>
      </c>
      <c r="M131" s="108">
        <v>8665</v>
      </c>
      <c r="N131" s="109" t="s">
        <v>178</v>
      </c>
      <c r="O131" s="111" t="s">
        <v>579</v>
      </c>
      <c r="P131" s="109" t="s">
        <v>580</v>
      </c>
      <c r="Q131" s="109" t="s">
        <v>580</v>
      </c>
      <c r="R131" s="108">
        <v>19</v>
      </c>
      <c r="S131" s="111" t="s">
        <v>510</v>
      </c>
      <c r="T131" s="108">
        <v>2000101</v>
      </c>
      <c r="U131" s="108">
        <v>241</v>
      </c>
      <c r="V131" s="108">
        <v>200</v>
      </c>
      <c r="W131" s="108">
        <v>9004</v>
      </c>
      <c r="X131" s="113">
        <v>2019</v>
      </c>
      <c r="Y131" s="113">
        <v>365</v>
      </c>
      <c r="Z131" s="113">
        <v>0</v>
      </c>
      <c r="AA131" s="114" t="s">
        <v>88</v>
      </c>
      <c r="AB131" s="109" t="s">
        <v>581</v>
      </c>
      <c r="AC131" s="107">
        <f>IF(O131=O130,0,1)</f>
        <v>1</v>
      </c>
    </row>
    <row r="132" spans="1:29" ht="84">
      <c r="A132" s="108">
        <v>2019</v>
      </c>
      <c r="B132" s="108">
        <v>637</v>
      </c>
      <c r="C132" s="109" t="s">
        <v>88</v>
      </c>
      <c r="D132" s="194" t="s">
        <v>582</v>
      </c>
      <c r="E132" s="109" t="s">
        <v>583</v>
      </c>
      <c r="F132" s="196" t="s">
        <v>584</v>
      </c>
      <c r="G132" s="112">
        <v>1165.64</v>
      </c>
      <c r="H132" s="112">
        <v>210.2</v>
      </c>
      <c r="I132" s="143" t="s">
        <v>80</v>
      </c>
      <c r="J132" s="112">
        <f>IF(I132="SI",G132-H132,G132)</f>
        <v>955.44</v>
      </c>
      <c r="K132" s="195" t="s">
        <v>585</v>
      </c>
      <c r="L132" s="108">
        <v>2019</v>
      </c>
      <c r="M132" s="108">
        <v>10690</v>
      </c>
      <c r="N132" s="109" t="s">
        <v>87</v>
      </c>
      <c r="O132" s="111" t="s">
        <v>579</v>
      </c>
      <c r="P132" s="109" t="s">
        <v>580</v>
      </c>
      <c r="Q132" s="109" t="s">
        <v>580</v>
      </c>
      <c r="R132" s="108">
        <v>17</v>
      </c>
      <c r="S132" s="111" t="s">
        <v>85</v>
      </c>
      <c r="T132" s="108">
        <v>1020201</v>
      </c>
      <c r="U132" s="108">
        <v>122</v>
      </c>
      <c r="V132" s="108">
        <v>145</v>
      </c>
      <c r="W132" s="108">
        <v>7002</v>
      </c>
      <c r="X132" s="113">
        <v>2019</v>
      </c>
      <c r="Y132" s="113">
        <v>178</v>
      </c>
      <c r="Z132" s="113">
        <v>0</v>
      </c>
      <c r="AA132" s="114" t="s">
        <v>97</v>
      </c>
      <c r="AB132" s="109" t="s">
        <v>443</v>
      </c>
      <c r="AC132" s="107">
        <f>IF(O132=O131,0,1)</f>
        <v>0</v>
      </c>
    </row>
    <row r="133" spans="1:29" ht="72">
      <c r="A133" s="108">
        <v>2019</v>
      </c>
      <c r="B133" s="108">
        <v>422</v>
      </c>
      <c r="C133" s="109" t="s">
        <v>586</v>
      </c>
      <c r="D133" s="194" t="s">
        <v>587</v>
      </c>
      <c r="E133" s="109" t="s">
        <v>413</v>
      </c>
      <c r="F133" s="196" t="s">
        <v>588</v>
      </c>
      <c r="G133" s="112">
        <v>597.8</v>
      </c>
      <c r="H133" s="112">
        <v>107.8</v>
      </c>
      <c r="I133" s="143" t="s">
        <v>80</v>
      </c>
      <c r="J133" s="112">
        <f>IF(I133="SI",G133-H133,G133)</f>
        <v>489.99999999999994</v>
      </c>
      <c r="K133" s="195" t="s">
        <v>589</v>
      </c>
      <c r="L133" s="108">
        <v>2019</v>
      </c>
      <c r="M133" s="108">
        <v>7680</v>
      </c>
      <c r="N133" s="109" t="s">
        <v>590</v>
      </c>
      <c r="O133" s="111" t="s">
        <v>591</v>
      </c>
      <c r="P133" s="109" t="s">
        <v>592</v>
      </c>
      <c r="Q133" s="109" t="s">
        <v>592</v>
      </c>
      <c r="R133" s="108">
        <v>14</v>
      </c>
      <c r="S133" s="111" t="s">
        <v>165</v>
      </c>
      <c r="T133" s="108">
        <v>1020201</v>
      </c>
      <c r="U133" s="108">
        <v>122</v>
      </c>
      <c r="V133" s="108">
        <v>145</v>
      </c>
      <c r="W133" s="108">
        <v>4002</v>
      </c>
      <c r="X133" s="113">
        <v>2019</v>
      </c>
      <c r="Y133" s="113">
        <v>329</v>
      </c>
      <c r="Z133" s="113">
        <v>0</v>
      </c>
      <c r="AA133" s="114" t="s">
        <v>315</v>
      </c>
      <c r="AB133" s="109" t="s">
        <v>97</v>
      </c>
      <c r="AC133" s="107">
        <f>IF(O133=O132,0,1)</f>
        <v>1</v>
      </c>
    </row>
    <row r="134" spans="1:29" ht="72">
      <c r="A134" s="108">
        <v>2019</v>
      </c>
      <c r="B134" s="108">
        <v>541</v>
      </c>
      <c r="C134" s="109" t="s">
        <v>316</v>
      </c>
      <c r="D134" s="194" t="s">
        <v>593</v>
      </c>
      <c r="E134" s="109" t="s">
        <v>178</v>
      </c>
      <c r="F134" s="196" t="s">
        <v>594</v>
      </c>
      <c r="G134" s="112">
        <v>1134.6</v>
      </c>
      <c r="H134" s="112">
        <v>204.6</v>
      </c>
      <c r="I134" s="143" t="s">
        <v>80</v>
      </c>
      <c r="J134" s="112">
        <f>IF(I134="SI",G134-H134,G134)</f>
        <v>929.9999999999999</v>
      </c>
      <c r="K134" s="195" t="s">
        <v>589</v>
      </c>
      <c r="L134" s="108">
        <v>2019</v>
      </c>
      <c r="M134" s="108">
        <v>8821</v>
      </c>
      <c r="N134" s="109" t="s">
        <v>128</v>
      </c>
      <c r="O134" s="111" t="s">
        <v>591</v>
      </c>
      <c r="P134" s="109" t="s">
        <v>592</v>
      </c>
      <c r="Q134" s="109" t="s">
        <v>592</v>
      </c>
      <c r="R134" s="108">
        <v>14</v>
      </c>
      <c r="S134" s="111" t="s">
        <v>165</v>
      </c>
      <c r="T134" s="108">
        <v>1020201</v>
      </c>
      <c r="U134" s="108">
        <v>122</v>
      </c>
      <c r="V134" s="108">
        <v>145</v>
      </c>
      <c r="W134" s="108">
        <v>4002</v>
      </c>
      <c r="X134" s="113">
        <v>2019</v>
      </c>
      <c r="Y134" s="113">
        <v>329</v>
      </c>
      <c r="Z134" s="113">
        <v>0</v>
      </c>
      <c r="AA134" s="114" t="s">
        <v>187</v>
      </c>
      <c r="AB134" s="109" t="s">
        <v>183</v>
      </c>
      <c r="AC134" s="107">
        <f>IF(O134=O133,0,1)</f>
        <v>0</v>
      </c>
    </row>
    <row r="135" spans="1:29" ht="96">
      <c r="A135" s="108">
        <v>2019</v>
      </c>
      <c r="B135" s="108">
        <v>538</v>
      </c>
      <c r="C135" s="109" t="s">
        <v>176</v>
      </c>
      <c r="D135" s="194" t="s">
        <v>595</v>
      </c>
      <c r="E135" s="109" t="s">
        <v>178</v>
      </c>
      <c r="F135" s="196" t="s">
        <v>352</v>
      </c>
      <c r="G135" s="112">
        <v>137.49</v>
      </c>
      <c r="H135" s="112">
        <v>24.79</v>
      </c>
      <c r="I135" s="143" t="s">
        <v>80</v>
      </c>
      <c r="J135" s="112">
        <f>IF(I135="SI",G135-H135,G135)</f>
        <v>112.70000000000002</v>
      </c>
      <c r="K135" s="195" t="s">
        <v>596</v>
      </c>
      <c r="L135" s="108">
        <v>2019</v>
      </c>
      <c r="M135" s="108">
        <v>8720</v>
      </c>
      <c r="N135" s="109" t="s">
        <v>76</v>
      </c>
      <c r="O135" s="111" t="s">
        <v>597</v>
      </c>
      <c r="P135" s="109" t="s">
        <v>598</v>
      </c>
      <c r="Q135" s="109" t="s">
        <v>599</v>
      </c>
      <c r="R135" s="108">
        <v>12</v>
      </c>
      <c r="S135" s="111" t="s">
        <v>327</v>
      </c>
      <c r="T135" s="108">
        <v>1000201</v>
      </c>
      <c r="U135" s="108">
        <v>122</v>
      </c>
      <c r="V135" s="108">
        <v>145</v>
      </c>
      <c r="W135" s="108">
        <v>2102</v>
      </c>
      <c r="X135" s="113">
        <v>2019</v>
      </c>
      <c r="Y135" s="113">
        <v>221</v>
      </c>
      <c r="Z135" s="113">
        <v>0</v>
      </c>
      <c r="AA135" s="114" t="s">
        <v>462</v>
      </c>
      <c r="AB135" s="109" t="s">
        <v>88</v>
      </c>
      <c r="AC135" s="107">
        <f>IF(O135=O134,0,1)</f>
        <v>1</v>
      </c>
    </row>
    <row r="136" spans="1:29" ht="96">
      <c r="A136" s="108">
        <v>2019</v>
      </c>
      <c r="B136" s="108">
        <v>584</v>
      </c>
      <c r="C136" s="109" t="s">
        <v>388</v>
      </c>
      <c r="D136" s="194" t="s">
        <v>600</v>
      </c>
      <c r="E136" s="109" t="s">
        <v>185</v>
      </c>
      <c r="F136" s="196" t="s">
        <v>352</v>
      </c>
      <c r="G136" s="112">
        <v>58.83</v>
      </c>
      <c r="H136" s="112">
        <v>10.61</v>
      </c>
      <c r="I136" s="143" t="s">
        <v>80</v>
      </c>
      <c r="J136" s="112">
        <f>IF(I136="SI",G136-H136,G136)</f>
        <v>48.22</v>
      </c>
      <c r="K136" s="195" t="s">
        <v>596</v>
      </c>
      <c r="L136" s="108">
        <v>2019</v>
      </c>
      <c r="M136" s="108">
        <v>9854</v>
      </c>
      <c r="N136" s="109" t="s">
        <v>497</v>
      </c>
      <c r="O136" s="111" t="s">
        <v>597</v>
      </c>
      <c r="P136" s="109" t="s">
        <v>598</v>
      </c>
      <c r="Q136" s="109" t="s">
        <v>599</v>
      </c>
      <c r="R136" s="108">
        <v>12</v>
      </c>
      <c r="S136" s="111" t="s">
        <v>327</v>
      </c>
      <c r="T136" s="108">
        <v>1000201</v>
      </c>
      <c r="U136" s="108">
        <v>122</v>
      </c>
      <c r="V136" s="108">
        <v>145</v>
      </c>
      <c r="W136" s="108">
        <v>2102</v>
      </c>
      <c r="X136" s="113">
        <v>2019</v>
      </c>
      <c r="Y136" s="113">
        <v>221</v>
      </c>
      <c r="Z136" s="113">
        <v>0</v>
      </c>
      <c r="AA136" s="114" t="s">
        <v>96</v>
      </c>
      <c r="AB136" s="109" t="s">
        <v>500</v>
      </c>
      <c r="AC136" s="107">
        <f>IF(O136=O135,0,1)</f>
        <v>0</v>
      </c>
    </row>
    <row r="137" spans="1:29" ht="84">
      <c r="A137" s="108">
        <v>2019</v>
      </c>
      <c r="B137" s="108">
        <v>611</v>
      </c>
      <c r="C137" s="109" t="s">
        <v>168</v>
      </c>
      <c r="D137" s="194" t="s">
        <v>601</v>
      </c>
      <c r="E137" s="109" t="s">
        <v>185</v>
      </c>
      <c r="F137" s="196" t="s">
        <v>602</v>
      </c>
      <c r="G137" s="112">
        <v>822.28</v>
      </c>
      <c r="H137" s="112">
        <v>148.28</v>
      </c>
      <c r="I137" s="143" t="s">
        <v>80</v>
      </c>
      <c r="J137" s="112">
        <f>IF(I137="SI",G137-H137,G137)</f>
        <v>674</v>
      </c>
      <c r="K137" s="195" t="s">
        <v>603</v>
      </c>
      <c r="L137" s="108">
        <v>2019</v>
      </c>
      <c r="M137" s="108">
        <v>10070</v>
      </c>
      <c r="N137" s="109" t="s">
        <v>112</v>
      </c>
      <c r="O137" s="111" t="s">
        <v>604</v>
      </c>
      <c r="P137" s="109" t="s">
        <v>605</v>
      </c>
      <c r="Q137" s="109" t="s">
        <v>606</v>
      </c>
      <c r="R137" s="108">
        <v>16</v>
      </c>
      <c r="S137" s="111" t="s">
        <v>461</v>
      </c>
      <c r="T137" s="108">
        <v>1020201</v>
      </c>
      <c r="U137" s="108">
        <v>122</v>
      </c>
      <c r="V137" s="108">
        <v>145</v>
      </c>
      <c r="W137" s="108">
        <v>6002</v>
      </c>
      <c r="X137" s="113">
        <v>2019</v>
      </c>
      <c r="Y137" s="113">
        <v>742</v>
      </c>
      <c r="Z137" s="113">
        <v>0</v>
      </c>
      <c r="AA137" s="114" t="s">
        <v>321</v>
      </c>
      <c r="AB137" s="109" t="s">
        <v>117</v>
      </c>
      <c r="AC137" s="107">
        <f>IF(O137=O136,0,1)</f>
        <v>1</v>
      </c>
    </row>
    <row r="138" spans="1:29" ht="84">
      <c r="A138" s="108">
        <v>2019</v>
      </c>
      <c r="B138" s="108">
        <v>636</v>
      </c>
      <c r="C138" s="109" t="s">
        <v>88</v>
      </c>
      <c r="D138" s="194" t="s">
        <v>607</v>
      </c>
      <c r="E138" s="109" t="s">
        <v>87</v>
      </c>
      <c r="F138" s="196" t="s">
        <v>608</v>
      </c>
      <c r="G138" s="112">
        <v>207.41</v>
      </c>
      <c r="H138" s="112">
        <v>37.4</v>
      </c>
      <c r="I138" s="143" t="s">
        <v>80</v>
      </c>
      <c r="J138" s="112">
        <f>IF(I138="SI",G138-H138,G138)</f>
        <v>170.01</v>
      </c>
      <c r="K138" s="195" t="s">
        <v>609</v>
      </c>
      <c r="L138" s="108">
        <v>2019</v>
      </c>
      <c r="M138" s="108">
        <v>10694</v>
      </c>
      <c r="N138" s="109" t="s">
        <v>87</v>
      </c>
      <c r="O138" s="111" t="s">
        <v>610</v>
      </c>
      <c r="P138" s="109" t="s">
        <v>611</v>
      </c>
      <c r="Q138" s="109" t="s">
        <v>611</v>
      </c>
      <c r="R138" s="108">
        <v>16</v>
      </c>
      <c r="S138" s="111" t="s">
        <v>461</v>
      </c>
      <c r="T138" s="108">
        <v>1020201</v>
      </c>
      <c r="U138" s="108">
        <v>122</v>
      </c>
      <c r="V138" s="108">
        <v>145</v>
      </c>
      <c r="W138" s="108">
        <v>6009</v>
      </c>
      <c r="X138" s="113">
        <v>2019</v>
      </c>
      <c r="Y138" s="113">
        <v>271</v>
      </c>
      <c r="Z138" s="113">
        <v>0</v>
      </c>
      <c r="AA138" s="114" t="s">
        <v>612</v>
      </c>
      <c r="AB138" s="109" t="s">
        <v>443</v>
      </c>
      <c r="AC138" s="107">
        <f>IF(O138=O137,0,1)</f>
        <v>1</v>
      </c>
    </row>
    <row r="139" spans="1:29" ht="36">
      <c r="A139" s="108">
        <v>2015</v>
      </c>
      <c r="B139" s="108">
        <v>501</v>
      </c>
      <c r="C139" s="109" t="s">
        <v>613</v>
      </c>
      <c r="D139" s="194" t="s">
        <v>614</v>
      </c>
      <c r="E139" s="109" t="s">
        <v>615</v>
      </c>
      <c r="F139" s="196" t="s">
        <v>616</v>
      </c>
      <c r="G139" s="112">
        <v>48.8</v>
      </c>
      <c r="H139" s="112">
        <v>8.8</v>
      </c>
      <c r="I139" s="143" t="s">
        <v>80</v>
      </c>
      <c r="J139" s="112">
        <f>IF(I139="SI",G139-H139,G139)</f>
        <v>40</v>
      </c>
      <c r="K139" s="195" t="s">
        <v>617</v>
      </c>
      <c r="L139" s="108">
        <v>2015</v>
      </c>
      <c r="M139" s="108">
        <v>7432</v>
      </c>
      <c r="N139" s="109" t="s">
        <v>618</v>
      </c>
      <c r="O139" s="111" t="s">
        <v>619</v>
      </c>
      <c r="P139" s="109" t="s">
        <v>620</v>
      </c>
      <c r="Q139" s="109" t="s">
        <v>620</v>
      </c>
      <c r="R139" s="108">
        <v>17</v>
      </c>
      <c r="S139" s="111" t="s">
        <v>85</v>
      </c>
      <c r="T139" s="108">
        <v>1020201</v>
      </c>
      <c r="U139" s="108">
        <v>122</v>
      </c>
      <c r="V139" s="108">
        <v>145</v>
      </c>
      <c r="W139" s="108">
        <v>7</v>
      </c>
      <c r="X139" s="113">
        <v>2014</v>
      </c>
      <c r="Y139" s="113">
        <v>82</v>
      </c>
      <c r="Z139" s="113">
        <v>54</v>
      </c>
      <c r="AA139" s="114" t="s">
        <v>96</v>
      </c>
      <c r="AB139" s="109" t="s">
        <v>621</v>
      </c>
      <c r="AC139" s="107">
        <f>IF(O139=O138,0,1)</f>
        <v>1</v>
      </c>
    </row>
    <row r="140" spans="1:29" ht="120">
      <c r="A140" s="108">
        <v>2019</v>
      </c>
      <c r="B140" s="108">
        <v>617</v>
      </c>
      <c r="C140" s="109" t="s">
        <v>436</v>
      </c>
      <c r="D140" s="194" t="s">
        <v>622</v>
      </c>
      <c r="E140" s="109" t="s">
        <v>185</v>
      </c>
      <c r="F140" s="196" t="s">
        <v>623</v>
      </c>
      <c r="G140" s="112">
        <v>2213.37</v>
      </c>
      <c r="H140" s="112">
        <v>34.33</v>
      </c>
      <c r="I140" s="143" t="s">
        <v>80</v>
      </c>
      <c r="J140" s="112">
        <f>IF(I140="SI",G140-H140,G140)</f>
        <v>2179.04</v>
      </c>
      <c r="K140" s="195" t="s">
        <v>624</v>
      </c>
      <c r="L140" s="108">
        <v>2019</v>
      </c>
      <c r="M140" s="108">
        <v>10224</v>
      </c>
      <c r="N140" s="109" t="s">
        <v>388</v>
      </c>
      <c r="O140" s="111" t="s">
        <v>625</v>
      </c>
      <c r="P140" s="109" t="s">
        <v>626</v>
      </c>
      <c r="Q140" s="109" t="s">
        <v>626</v>
      </c>
      <c r="R140" s="108">
        <v>21</v>
      </c>
      <c r="S140" s="111" t="s">
        <v>378</v>
      </c>
      <c r="T140" s="108">
        <v>1000201</v>
      </c>
      <c r="U140" s="108">
        <v>122</v>
      </c>
      <c r="V140" s="108">
        <v>145</v>
      </c>
      <c r="W140" s="108">
        <v>1012</v>
      </c>
      <c r="X140" s="113">
        <v>2019</v>
      </c>
      <c r="Y140" s="113">
        <v>367</v>
      </c>
      <c r="Z140" s="113">
        <v>0</v>
      </c>
      <c r="AA140" s="114" t="s">
        <v>321</v>
      </c>
      <c r="AB140" s="109" t="s">
        <v>420</v>
      </c>
      <c r="AC140" s="107">
        <f>IF(O140=O139,0,1)</f>
        <v>1</v>
      </c>
    </row>
    <row r="141" spans="1:29" ht="60">
      <c r="A141" s="108">
        <v>2015</v>
      </c>
      <c r="B141" s="108">
        <v>571</v>
      </c>
      <c r="C141" s="109" t="s">
        <v>627</v>
      </c>
      <c r="D141" s="194" t="s">
        <v>628</v>
      </c>
      <c r="E141" s="109" t="s">
        <v>629</v>
      </c>
      <c r="F141" s="196" t="s">
        <v>630</v>
      </c>
      <c r="G141" s="112">
        <v>63.24</v>
      </c>
      <c r="H141" s="112">
        <v>11.4</v>
      </c>
      <c r="I141" s="143" t="s">
        <v>80</v>
      </c>
      <c r="J141" s="112">
        <f>IF(I141="SI",G141-H141,G141)</f>
        <v>51.84</v>
      </c>
      <c r="K141" s="195" t="s">
        <v>631</v>
      </c>
      <c r="L141" s="108">
        <v>2015</v>
      </c>
      <c r="M141" s="108">
        <v>8333</v>
      </c>
      <c r="N141" s="109" t="s">
        <v>632</v>
      </c>
      <c r="O141" s="111" t="s">
        <v>633</v>
      </c>
      <c r="P141" s="109" t="s">
        <v>634</v>
      </c>
      <c r="Q141" s="109" t="s">
        <v>634</v>
      </c>
      <c r="R141" s="108">
        <v>17</v>
      </c>
      <c r="S141" s="111" t="s">
        <v>85</v>
      </c>
      <c r="T141" s="108">
        <v>1020201</v>
      </c>
      <c r="U141" s="108">
        <v>122</v>
      </c>
      <c r="V141" s="108">
        <v>145</v>
      </c>
      <c r="W141" s="108">
        <v>7</v>
      </c>
      <c r="X141" s="113">
        <v>2015</v>
      </c>
      <c r="Y141" s="113">
        <v>313</v>
      </c>
      <c r="Z141" s="113">
        <v>0</v>
      </c>
      <c r="AA141" s="114" t="s">
        <v>96</v>
      </c>
      <c r="AB141" s="109" t="s">
        <v>635</v>
      </c>
      <c r="AC141" s="107">
        <f>IF(O141=O140,0,1)</f>
        <v>1</v>
      </c>
    </row>
    <row r="142" spans="1:29" ht="60">
      <c r="A142" s="108">
        <v>2015</v>
      </c>
      <c r="B142" s="108">
        <v>768</v>
      </c>
      <c r="C142" s="109" t="s">
        <v>636</v>
      </c>
      <c r="D142" s="194" t="s">
        <v>637</v>
      </c>
      <c r="E142" s="109" t="s">
        <v>638</v>
      </c>
      <c r="F142" s="196" t="s">
        <v>639</v>
      </c>
      <c r="G142" s="112">
        <v>-26.4</v>
      </c>
      <c r="H142" s="112">
        <v>-4.76</v>
      </c>
      <c r="I142" s="143" t="s">
        <v>80</v>
      </c>
      <c r="J142" s="112">
        <f>IF(I142="SI",G142-H142,G142)</f>
        <v>-21.64</v>
      </c>
      <c r="K142" s="195" t="s">
        <v>640</v>
      </c>
      <c r="L142" s="108">
        <v>2015</v>
      </c>
      <c r="M142" s="108">
        <v>10745</v>
      </c>
      <c r="N142" s="109" t="s">
        <v>641</v>
      </c>
      <c r="O142" s="111" t="s">
        <v>642</v>
      </c>
      <c r="P142" s="109" t="s">
        <v>643</v>
      </c>
      <c r="Q142" s="109" t="s">
        <v>643</v>
      </c>
      <c r="R142" s="108">
        <v>11</v>
      </c>
      <c r="S142" s="111" t="s">
        <v>134</v>
      </c>
      <c r="T142" s="108"/>
      <c r="U142" s="108">
        <v>0</v>
      </c>
      <c r="V142" s="108">
        <v>0</v>
      </c>
      <c r="W142" s="108">
        <v>0</v>
      </c>
      <c r="X142" s="113">
        <v>0</v>
      </c>
      <c r="Y142" s="113">
        <v>0</v>
      </c>
      <c r="Z142" s="113">
        <v>0</v>
      </c>
      <c r="AA142" s="114" t="s">
        <v>644</v>
      </c>
      <c r="AB142" s="109" t="s">
        <v>645</v>
      </c>
      <c r="AC142" s="107">
        <f>IF(O142=O141,0,1)</f>
        <v>1</v>
      </c>
    </row>
    <row r="143" spans="1:29" ht="36">
      <c r="A143" s="108">
        <v>2019</v>
      </c>
      <c r="B143" s="108">
        <v>464</v>
      </c>
      <c r="C143" s="109" t="s">
        <v>469</v>
      </c>
      <c r="D143" s="194" t="s">
        <v>646</v>
      </c>
      <c r="E143" s="109" t="s">
        <v>647</v>
      </c>
      <c r="F143" s="196" t="s">
        <v>648</v>
      </c>
      <c r="G143" s="112">
        <v>19.51</v>
      </c>
      <c r="H143" s="112">
        <v>0</v>
      </c>
      <c r="I143" s="143" t="s">
        <v>80</v>
      </c>
      <c r="J143" s="112">
        <f>IF(I143="SI",G143-H143,G143)</f>
        <v>19.51</v>
      </c>
      <c r="K143" s="195" t="s">
        <v>649</v>
      </c>
      <c r="L143" s="108">
        <v>2019</v>
      </c>
      <c r="M143" s="108">
        <v>7024</v>
      </c>
      <c r="N143" s="109" t="s">
        <v>329</v>
      </c>
      <c r="O143" s="111" t="s">
        <v>642</v>
      </c>
      <c r="P143" s="109" t="s">
        <v>643</v>
      </c>
      <c r="Q143" s="109" t="s">
        <v>643</v>
      </c>
      <c r="R143" s="108">
        <v>11</v>
      </c>
      <c r="S143" s="111" t="s">
        <v>134</v>
      </c>
      <c r="T143" s="108">
        <v>1020201</v>
      </c>
      <c r="U143" s="108">
        <v>122</v>
      </c>
      <c r="V143" s="108">
        <v>145</v>
      </c>
      <c r="W143" s="108">
        <v>1006</v>
      </c>
      <c r="X143" s="113">
        <v>2019</v>
      </c>
      <c r="Y143" s="113">
        <v>639</v>
      </c>
      <c r="Z143" s="113">
        <v>0</v>
      </c>
      <c r="AA143" s="114" t="s">
        <v>96</v>
      </c>
      <c r="AB143" s="109" t="s">
        <v>150</v>
      </c>
      <c r="AC143" s="107">
        <f>IF(O143=O142,0,1)</f>
        <v>0</v>
      </c>
    </row>
    <row r="144" spans="1:29" ht="24">
      <c r="A144" s="108">
        <v>2019</v>
      </c>
      <c r="B144" s="108">
        <v>464</v>
      </c>
      <c r="C144" s="109" t="s">
        <v>469</v>
      </c>
      <c r="D144" s="194" t="s">
        <v>646</v>
      </c>
      <c r="E144" s="109" t="s">
        <v>647</v>
      </c>
      <c r="F144" s="196" t="s">
        <v>650</v>
      </c>
      <c r="G144" s="112">
        <v>88.68</v>
      </c>
      <c r="H144" s="112">
        <v>0</v>
      </c>
      <c r="I144" s="143" t="s">
        <v>80</v>
      </c>
      <c r="J144" s="112">
        <f>IF(I144="SI",G144-H144,G144)</f>
        <v>88.68</v>
      </c>
      <c r="K144" s="195" t="s">
        <v>649</v>
      </c>
      <c r="L144" s="108">
        <v>2019</v>
      </c>
      <c r="M144" s="108">
        <v>7024</v>
      </c>
      <c r="N144" s="109" t="s">
        <v>329</v>
      </c>
      <c r="O144" s="111" t="s">
        <v>642</v>
      </c>
      <c r="P144" s="109" t="s">
        <v>643</v>
      </c>
      <c r="Q144" s="109" t="s">
        <v>643</v>
      </c>
      <c r="R144" s="108">
        <v>11</v>
      </c>
      <c r="S144" s="111" t="s">
        <v>134</v>
      </c>
      <c r="T144" s="108">
        <v>1020201</v>
      </c>
      <c r="U144" s="108">
        <v>122</v>
      </c>
      <c r="V144" s="108">
        <v>145</v>
      </c>
      <c r="W144" s="108">
        <v>1006</v>
      </c>
      <c r="X144" s="113">
        <v>2019</v>
      </c>
      <c r="Y144" s="113">
        <v>639</v>
      </c>
      <c r="Z144" s="113">
        <v>0</v>
      </c>
      <c r="AA144" s="114" t="s">
        <v>96</v>
      </c>
      <c r="AB144" s="109" t="s">
        <v>150</v>
      </c>
      <c r="AC144" s="107">
        <f>IF(O144=O143,0,1)</f>
        <v>0</v>
      </c>
    </row>
    <row r="145" spans="1:29" ht="15">
      <c r="A145" s="108">
        <v>2019</v>
      </c>
      <c r="B145" s="108">
        <v>465</v>
      </c>
      <c r="C145" s="109" t="s">
        <v>469</v>
      </c>
      <c r="D145" s="194" t="s">
        <v>651</v>
      </c>
      <c r="E145" s="109" t="s">
        <v>647</v>
      </c>
      <c r="F145" s="196" t="s">
        <v>652</v>
      </c>
      <c r="G145" s="112">
        <v>170</v>
      </c>
      <c r="H145" s="112">
        <v>0</v>
      </c>
      <c r="I145" s="143" t="s">
        <v>80</v>
      </c>
      <c r="J145" s="112">
        <f>IF(I145="SI",G145-H145,G145)</f>
        <v>170</v>
      </c>
      <c r="K145" s="195" t="s">
        <v>649</v>
      </c>
      <c r="L145" s="108">
        <v>2019</v>
      </c>
      <c r="M145" s="108">
        <v>7023</v>
      </c>
      <c r="N145" s="109" t="s">
        <v>329</v>
      </c>
      <c r="O145" s="111" t="s">
        <v>642</v>
      </c>
      <c r="P145" s="109" t="s">
        <v>643</v>
      </c>
      <c r="Q145" s="109" t="s">
        <v>643</v>
      </c>
      <c r="R145" s="108">
        <v>11</v>
      </c>
      <c r="S145" s="111" t="s">
        <v>134</v>
      </c>
      <c r="T145" s="108">
        <v>1020201</v>
      </c>
      <c r="U145" s="108">
        <v>122</v>
      </c>
      <c r="V145" s="108">
        <v>145</v>
      </c>
      <c r="W145" s="108">
        <v>1006</v>
      </c>
      <c r="X145" s="113">
        <v>2019</v>
      </c>
      <c r="Y145" s="113">
        <v>639</v>
      </c>
      <c r="Z145" s="113">
        <v>0</v>
      </c>
      <c r="AA145" s="114" t="s">
        <v>96</v>
      </c>
      <c r="AB145" s="109" t="s">
        <v>150</v>
      </c>
      <c r="AC145" s="107">
        <f>IF(O145=O144,0,1)</f>
        <v>0</v>
      </c>
    </row>
    <row r="146" spans="1:29" ht="24">
      <c r="A146" s="108">
        <v>2019</v>
      </c>
      <c r="B146" s="108">
        <v>465</v>
      </c>
      <c r="C146" s="109" t="s">
        <v>469</v>
      </c>
      <c r="D146" s="194" t="s">
        <v>651</v>
      </c>
      <c r="E146" s="109" t="s">
        <v>647</v>
      </c>
      <c r="F146" s="196" t="s">
        <v>653</v>
      </c>
      <c r="G146" s="112">
        <v>37.4</v>
      </c>
      <c r="H146" s="112">
        <v>0</v>
      </c>
      <c r="I146" s="143" t="s">
        <v>80</v>
      </c>
      <c r="J146" s="112">
        <f>IF(I146="SI",G146-H146,G146)</f>
        <v>37.4</v>
      </c>
      <c r="K146" s="195" t="s">
        <v>649</v>
      </c>
      <c r="L146" s="108">
        <v>2019</v>
      </c>
      <c r="M146" s="108">
        <v>7023</v>
      </c>
      <c r="N146" s="109" t="s">
        <v>329</v>
      </c>
      <c r="O146" s="111" t="s">
        <v>642</v>
      </c>
      <c r="P146" s="109" t="s">
        <v>643</v>
      </c>
      <c r="Q146" s="109" t="s">
        <v>643</v>
      </c>
      <c r="R146" s="108">
        <v>11</v>
      </c>
      <c r="S146" s="111" t="s">
        <v>134</v>
      </c>
      <c r="T146" s="108">
        <v>1020201</v>
      </c>
      <c r="U146" s="108">
        <v>122</v>
      </c>
      <c r="V146" s="108">
        <v>145</v>
      </c>
      <c r="W146" s="108">
        <v>1006</v>
      </c>
      <c r="X146" s="113">
        <v>2019</v>
      </c>
      <c r="Y146" s="113">
        <v>639</v>
      </c>
      <c r="Z146" s="113">
        <v>0</v>
      </c>
      <c r="AA146" s="114" t="s">
        <v>96</v>
      </c>
      <c r="AB146" s="109" t="s">
        <v>150</v>
      </c>
      <c r="AC146" s="107">
        <f>IF(O146=O145,0,1)</f>
        <v>0</v>
      </c>
    </row>
    <row r="147" spans="1:29" ht="15">
      <c r="A147" s="108">
        <v>2019</v>
      </c>
      <c r="B147" s="108">
        <v>519</v>
      </c>
      <c r="C147" s="109" t="s">
        <v>128</v>
      </c>
      <c r="D147" s="194" t="s">
        <v>654</v>
      </c>
      <c r="E147" s="109" t="s">
        <v>647</v>
      </c>
      <c r="F147" s="196" t="s">
        <v>652</v>
      </c>
      <c r="G147" s="112">
        <v>19.48</v>
      </c>
      <c r="H147" s="112">
        <v>0</v>
      </c>
      <c r="I147" s="143" t="s">
        <v>80</v>
      </c>
      <c r="J147" s="112">
        <f>IF(I147="SI",G147-H147,G147)</f>
        <v>19.48</v>
      </c>
      <c r="K147" s="195" t="s">
        <v>649</v>
      </c>
      <c r="L147" s="108">
        <v>2019</v>
      </c>
      <c r="M147" s="108">
        <v>7026</v>
      </c>
      <c r="N147" s="109" t="s">
        <v>329</v>
      </c>
      <c r="O147" s="111" t="s">
        <v>642</v>
      </c>
      <c r="P147" s="109" t="s">
        <v>643</v>
      </c>
      <c r="Q147" s="109" t="s">
        <v>643</v>
      </c>
      <c r="R147" s="108">
        <v>11</v>
      </c>
      <c r="S147" s="111" t="s">
        <v>134</v>
      </c>
      <c r="T147" s="108">
        <v>1020201</v>
      </c>
      <c r="U147" s="108">
        <v>122</v>
      </c>
      <c r="V147" s="108">
        <v>145</v>
      </c>
      <c r="W147" s="108">
        <v>1006</v>
      </c>
      <c r="X147" s="113">
        <v>2019</v>
      </c>
      <c r="Y147" s="113">
        <v>639</v>
      </c>
      <c r="Z147" s="113">
        <v>0</v>
      </c>
      <c r="AA147" s="114" t="s">
        <v>96</v>
      </c>
      <c r="AB147" s="109" t="s">
        <v>150</v>
      </c>
      <c r="AC147" s="107">
        <f>IF(O147=O146,0,1)</f>
        <v>0</v>
      </c>
    </row>
    <row r="148" spans="1:29" ht="24">
      <c r="A148" s="108">
        <v>2019</v>
      </c>
      <c r="B148" s="108">
        <v>519</v>
      </c>
      <c r="C148" s="109" t="s">
        <v>128</v>
      </c>
      <c r="D148" s="194" t="s">
        <v>654</v>
      </c>
      <c r="E148" s="109" t="s">
        <v>647</v>
      </c>
      <c r="F148" s="196" t="s">
        <v>653</v>
      </c>
      <c r="G148" s="112">
        <v>4.29</v>
      </c>
      <c r="H148" s="112">
        <v>0</v>
      </c>
      <c r="I148" s="143" t="s">
        <v>80</v>
      </c>
      <c r="J148" s="112">
        <f>IF(I148="SI",G148-H148,G148)</f>
        <v>4.29</v>
      </c>
      <c r="K148" s="195" t="s">
        <v>649</v>
      </c>
      <c r="L148" s="108">
        <v>2019</v>
      </c>
      <c r="M148" s="108">
        <v>7026</v>
      </c>
      <c r="N148" s="109" t="s">
        <v>329</v>
      </c>
      <c r="O148" s="111" t="s">
        <v>642</v>
      </c>
      <c r="P148" s="109" t="s">
        <v>643</v>
      </c>
      <c r="Q148" s="109" t="s">
        <v>643</v>
      </c>
      <c r="R148" s="108">
        <v>11</v>
      </c>
      <c r="S148" s="111" t="s">
        <v>134</v>
      </c>
      <c r="T148" s="108">
        <v>1020201</v>
      </c>
      <c r="U148" s="108">
        <v>122</v>
      </c>
      <c r="V148" s="108">
        <v>145</v>
      </c>
      <c r="W148" s="108">
        <v>1006</v>
      </c>
      <c r="X148" s="113">
        <v>2019</v>
      </c>
      <c r="Y148" s="113">
        <v>639</v>
      </c>
      <c r="Z148" s="113">
        <v>0</v>
      </c>
      <c r="AA148" s="114" t="s">
        <v>96</v>
      </c>
      <c r="AB148" s="109" t="s">
        <v>150</v>
      </c>
      <c r="AC148" s="107">
        <f>IF(O148=O147,0,1)</f>
        <v>0</v>
      </c>
    </row>
    <row r="149" spans="1:29" ht="24">
      <c r="A149" s="108">
        <v>2019</v>
      </c>
      <c r="B149" s="108">
        <v>520</v>
      </c>
      <c r="C149" s="109" t="s">
        <v>128</v>
      </c>
      <c r="D149" s="194" t="s">
        <v>655</v>
      </c>
      <c r="E149" s="109" t="s">
        <v>647</v>
      </c>
      <c r="F149" s="196" t="s">
        <v>656</v>
      </c>
      <c r="G149" s="112">
        <v>841.09</v>
      </c>
      <c r="H149" s="112">
        <v>0</v>
      </c>
      <c r="I149" s="143" t="s">
        <v>80</v>
      </c>
      <c r="J149" s="112">
        <f>IF(I149="SI",G149-H149,G149)</f>
        <v>841.09</v>
      </c>
      <c r="K149" s="195" t="s">
        <v>649</v>
      </c>
      <c r="L149" s="108">
        <v>2019</v>
      </c>
      <c r="M149" s="108">
        <v>7025</v>
      </c>
      <c r="N149" s="109" t="s">
        <v>329</v>
      </c>
      <c r="O149" s="111" t="s">
        <v>642</v>
      </c>
      <c r="P149" s="109" t="s">
        <v>643</v>
      </c>
      <c r="Q149" s="109" t="s">
        <v>643</v>
      </c>
      <c r="R149" s="108">
        <v>11</v>
      </c>
      <c r="S149" s="111" t="s">
        <v>134</v>
      </c>
      <c r="T149" s="108">
        <v>1020201</v>
      </c>
      <c r="U149" s="108">
        <v>122</v>
      </c>
      <c r="V149" s="108">
        <v>145</v>
      </c>
      <c r="W149" s="108">
        <v>1006</v>
      </c>
      <c r="X149" s="113">
        <v>2019</v>
      </c>
      <c r="Y149" s="113">
        <v>639</v>
      </c>
      <c r="Z149" s="113">
        <v>0</v>
      </c>
      <c r="AA149" s="114" t="s">
        <v>96</v>
      </c>
      <c r="AB149" s="109" t="s">
        <v>150</v>
      </c>
      <c r="AC149" s="107">
        <f>IF(O149=O148,0,1)</f>
        <v>0</v>
      </c>
    </row>
    <row r="150" spans="1:29" ht="24">
      <c r="A150" s="108">
        <v>2019</v>
      </c>
      <c r="B150" s="108">
        <v>520</v>
      </c>
      <c r="C150" s="109" t="s">
        <v>128</v>
      </c>
      <c r="D150" s="194" t="s">
        <v>655</v>
      </c>
      <c r="E150" s="109" t="s">
        <v>647</v>
      </c>
      <c r="F150" s="196" t="s">
        <v>657</v>
      </c>
      <c r="G150" s="112">
        <v>185.04</v>
      </c>
      <c r="H150" s="112">
        <v>0</v>
      </c>
      <c r="I150" s="143" t="s">
        <v>80</v>
      </c>
      <c r="J150" s="112">
        <f>IF(I150="SI",G150-H150,G150)</f>
        <v>185.04</v>
      </c>
      <c r="K150" s="195" t="s">
        <v>649</v>
      </c>
      <c r="L150" s="108">
        <v>2019</v>
      </c>
      <c r="M150" s="108">
        <v>7025</v>
      </c>
      <c r="N150" s="109" t="s">
        <v>329</v>
      </c>
      <c r="O150" s="111" t="s">
        <v>642</v>
      </c>
      <c r="P150" s="109" t="s">
        <v>643</v>
      </c>
      <c r="Q150" s="109" t="s">
        <v>643</v>
      </c>
      <c r="R150" s="108">
        <v>11</v>
      </c>
      <c r="S150" s="111" t="s">
        <v>134</v>
      </c>
      <c r="T150" s="108">
        <v>1020201</v>
      </c>
      <c r="U150" s="108">
        <v>122</v>
      </c>
      <c r="V150" s="108">
        <v>145</v>
      </c>
      <c r="W150" s="108">
        <v>1006</v>
      </c>
      <c r="X150" s="113">
        <v>2019</v>
      </c>
      <c r="Y150" s="113">
        <v>639</v>
      </c>
      <c r="Z150" s="113">
        <v>0</v>
      </c>
      <c r="AA150" s="114" t="s">
        <v>96</v>
      </c>
      <c r="AB150" s="109" t="s">
        <v>150</v>
      </c>
      <c r="AC150" s="107">
        <f>IF(O150=O149,0,1)</f>
        <v>0</v>
      </c>
    </row>
    <row r="151" spans="1:29" ht="48">
      <c r="A151" s="108">
        <v>2019</v>
      </c>
      <c r="B151" s="108">
        <v>593</v>
      </c>
      <c r="C151" s="109" t="s">
        <v>145</v>
      </c>
      <c r="D151" s="194" t="s">
        <v>658</v>
      </c>
      <c r="E151" s="109" t="s">
        <v>385</v>
      </c>
      <c r="F151" s="196" t="s">
        <v>659</v>
      </c>
      <c r="G151" s="112">
        <v>322.31</v>
      </c>
      <c r="H151" s="112">
        <v>0</v>
      </c>
      <c r="I151" s="143" t="s">
        <v>80</v>
      </c>
      <c r="J151" s="112">
        <f>IF(I151="SI",G151-H151,G151)</f>
        <v>322.31</v>
      </c>
      <c r="K151" s="195" t="s">
        <v>640</v>
      </c>
      <c r="L151" s="108">
        <v>2019</v>
      </c>
      <c r="M151" s="108">
        <v>9569</v>
      </c>
      <c r="N151" s="109" t="s">
        <v>464</v>
      </c>
      <c r="O151" s="111" t="s">
        <v>642</v>
      </c>
      <c r="P151" s="109" t="s">
        <v>643</v>
      </c>
      <c r="Q151" s="109" t="s">
        <v>643</v>
      </c>
      <c r="R151" s="108">
        <v>11</v>
      </c>
      <c r="S151" s="111" t="s">
        <v>134</v>
      </c>
      <c r="T151" s="108">
        <v>1020201</v>
      </c>
      <c r="U151" s="108">
        <v>122</v>
      </c>
      <c r="V151" s="108">
        <v>145</v>
      </c>
      <c r="W151" s="108">
        <v>1006</v>
      </c>
      <c r="X151" s="113">
        <v>2019</v>
      </c>
      <c r="Y151" s="113">
        <v>640</v>
      </c>
      <c r="Z151" s="113">
        <v>0</v>
      </c>
      <c r="AA151" s="114" t="s">
        <v>96</v>
      </c>
      <c r="AB151" s="109" t="s">
        <v>482</v>
      </c>
      <c r="AC151" s="107">
        <f>IF(O151=O150,0,1)</f>
        <v>0</v>
      </c>
    </row>
    <row r="152" spans="1:29" ht="60">
      <c r="A152" s="108">
        <v>2019</v>
      </c>
      <c r="B152" s="108">
        <v>593</v>
      </c>
      <c r="C152" s="109" t="s">
        <v>145</v>
      </c>
      <c r="D152" s="194" t="s">
        <v>658</v>
      </c>
      <c r="E152" s="109" t="s">
        <v>385</v>
      </c>
      <c r="F152" s="196" t="s">
        <v>660</v>
      </c>
      <c r="G152" s="112">
        <v>70.91</v>
      </c>
      <c r="H152" s="112">
        <v>0</v>
      </c>
      <c r="I152" s="143" t="s">
        <v>80</v>
      </c>
      <c r="J152" s="112">
        <f>IF(I152="SI",G152-H152,G152)</f>
        <v>70.91</v>
      </c>
      <c r="K152" s="195" t="s">
        <v>640</v>
      </c>
      <c r="L152" s="108">
        <v>2019</v>
      </c>
      <c r="M152" s="108">
        <v>9569</v>
      </c>
      <c r="N152" s="109" t="s">
        <v>464</v>
      </c>
      <c r="O152" s="111" t="s">
        <v>642</v>
      </c>
      <c r="P152" s="109" t="s">
        <v>643</v>
      </c>
      <c r="Q152" s="109" t="s">
        <v>643</v>
      </c>
      <c r="R152" s="108">
        <v>11</v>
      </c>
      <c r="S152" s="111" t="s">
        <v>134</v>
      </c>
      <c r="T152" s="108">
        <v>1020201</v>
      </c>
      <c r="U152" s="108">
        <v>122</v>
      </c>
      <c r="V152" s="108">
        <v>145</v>
      </c>
      <c r="W152" s="108">
        <v>1006</v>
      </c>
      <c r="X152" s="113">
        <v>2019</v>
      </c>
      <c r="Y152" s="113">
        <v>640</v>
      </c>
      <c r="Z152" s="113">
        <v>0</v>
      </c>
      <c r="AA152" s="114" t="s">
        <v>96</v>
      </c>
      <c r="AB152" s="109" t="s">
        <v>482</v>
      </c>
      <c r="AC152" s="107">
        <f>IF(O152=O151,0,1)</f>
        <v>0</v>
      </c>
    </row>
    <row r="153" spans="1:29" ht="48">
      <c r="A153" s="108">
        <v>2019</v>
      </c>
      <c r="B153" s="108">
        <v>594</v>
      </c>
      <c r="C153" s="109" t="s">
        <v>145</v>
      </c>
      <c r="D153" s="194" t="s">
        <v>661</v>
      </c>
      <c r="E153" s="109" t="s">
        <v>385</v>
      </c>
      <c r="F153" s="196" t="s">
        <v>662</v>
      </c>
      <c r="G153" s="112">
        <v>260.88</v>
      </c>
      <c r="H153" s="112">
        <v>0</v>
      </c>
      <c r="I153" s="143" t="s">
        <v>80</v>
      </c>
      <c r="J153" s="112">
        <f>IF(I153="SI",G153-H153,G153)</f>
        <v>260.88</v>
      </c>
      <c r="K153" s="195" t="s">
        <v>663</v>
      </c>
      <c r="L153" s="108">
        <v>2019</v>
      </c>
      <c r="M153" s="108">
        <v>9570</v>
      </c>
      <c r="N153" s="109" t="s">
        <v>464</v>
      </c>
      <c r="O153" s="111" t="s">
        <v>642</v>
      </c>
      <c r="P153" s="109" t="s">
        <v>643</v>
      </c>
      <c r="Q153" s="109" t="s">
        <v>643</v>
      </c>
      <c r="R153" s="108">
        <v>11</v>
      </c>
      <c r="S153" s="111" t="s">
        <v>134</v>
      </c>
      <c r="T153" s="108">
        <v>1020201</v>
      </c>
      <c r="U153" s="108">
        <v>122</v>
      </c>
      <c r="V153" s="108">
        <v>145</v>
      </c>
      <c r="W153" s="108">
        <v>1006</v>
      </c>
      <c r="X153" s="113">
        <v>2019</v>
      </c>
      <c r="Y153" s="113">
        <v>555</v>
      </c>
      <c r="Z153" s="113">
        <v>0</v>
      </c>
      <c r="AA153" s="114" t="s">
        <v>96</v>
      </c>
      <c r="AB153" s="109" t="s">
        <v>482</v>
      </c>
      <c r="AC153" s="107">
        <f>IF(O153=O152,0,1)</f>
        <v>0</v>
      </c>
    </row>
    <row r="154" spans="1:29" ht="60">
      <c r="A154" s="108">
        <v>2019</v>
      </c>
      <c r="B154" s="108">
        <v>594</v>
      </c>
      <c r="C154" s="109" t="s">
        <v>145</v>
      </c>
      <c r="D154" s="194" t="s">
        <v>661</v>
      </c>
      <c r="E154" s="109" t="s">
        <v>385</v>
      </c>
      <c r="F154" s="196" t="s">
        <v>664</v>
      </c>
      <c r="G154" s="112">
        <v>57.39</v>
      </c>
      <c r="H154" s="112">
        <v>0</v>
      </c>
      <c r="I154" s="143" t="s">
        <v>80</v>
      </c>
      <c r="J154" s="112">
        <f>IF(I154="SI",G154-H154,G154)</f>
        <v>57.39</v>
      </c>
      <c r="K154" s="195" t="s">
        <v>663</v>
      </c>
      <c r="L154" s="108">
        <v>2019</v>
      </c>
      <c r="M154" s="108">
        <v>9570</v>
      </c>
      <c r="N154" s="109" t="s">
        <v>464</v>
      </c>
      <c r="O154" s="111" t="s">
        <v>642</v>
      </c>
      <c r="P154" s="109" t="s">
        <v>643</v>
      </c>
      <c r="Q154" s="109" t="s">
        <v>643</v>
      </c>
      <c r="R154" s="108">
        <v>11</v>
      </c>
      <c r="S154" s="111" t="s">
        <v>134</v>
      </c>
      <c r="T154" s="108">
        <v>1020201</v>
      </c>
      <c r="U154" s="108">
        <v>122</v>
      </c>
      <c r="V154" s="108">
        <v>145</v>
      </c>
      <c r="W154" s="108">
        <v>1006</v>
      </c>
      <c r="X154" s="113">
        <v>2019</v>
      </c>
      <c r="Y154" s="113">
        <v>555</v>
      </c>
      <c r="Z154" s="113">
        <v>0</v>
      </c>
      <c r="AA154" s="114" t="s">
        <v>96</v>
      </c>
      <c r="AB154" s="109" t="s">
        <v>482</v>
      </c>
      <c r="AC154" s="107">
        <f>IF(O154=O153,0,1)</f>
        <v>0</v>
      </c>
    </row>
    <row r="155" spans="1:29" ht="48">
      <c r="A155" s="108">
        <v>2019</v>
      </c>
      <c r="B155" s="108">
        <v>595</v>
      </c>
      <c r="C155" s="109" t="s">
        <v>145</v>
      </c>
      <c r="D155" s="194" t="s">
        <v>665</v>
      </c>
      <c r="E155" s="109" t="s">
        <v>405</v>
      </c>
      <c r="F155" s="196" t="s">
        <v>666</v>
      </c>
      <c r="G155" s="112">
        <v>791.24</v>
      </c>
      <c r="H155" s="112">
        <v>0</v>
      </c>
      <c r="I155" s="143" t="s">
        <v>80</v>
      </c>
      <c r="J155" s="112">
        <f>IF(I155="SI",G155-H155,G155)</f>
        <v>791.24</v>
      </c>
      <c r="K155" s="195" t="s">
        <v>640</v>
      </c>
      <c r="L155" s="108">
        <v>2019</v>
      </c>
      <c r="M155" s="108">
        <v>9604</v>
      </c>
      <c r="N155" s="109" t="s">
        <v>464</v>
      </c>
      <c r="O155" s="111" t="s">
        <v>642</v>
      </c>
      <c r="P155" s="109" t="s">
        <v>643</v>
      </c>
      <c r="Q155" s="109" t="s">
        <v>643</v>
      </c>
      <c r="R155" s="108">
        <v>11</v>
      </c>
      <c r="S155" s="111" t="s">
        <v>134</v>
      </c>
      <c r="T155" s="108">
        <v>1020201</v>
      </c>
      <c r="U155" s="108">
        <v>122</v>
      </c>
      <c r="V155" s="108">
        <v>145</v>
      </c>
      <c r="W155" s="108">
        <v>1006</v>
      </c>
      <c r="X155" s="113">
        <v>2019</v>
      </c>
      <c r="Y155" s="113">
        <v>640</v>
      </c>
      <c r="Z155" s="113">
        <v>0</v>
      </c>
      <c r="AA155" s="114" t="s">
        <v>96</v>
      </c>
      <c r="AB155" s="109" t="s">
        <v>482</v>
      </c>
      <c r="AC155" s="107">
        <f>IF(O155=O154,0,1)</f>
        <v>0</v>
      </c>
    </row>
    <row r="156" spans="1:29" ht="60">
      <c r="A156" s="108">
        <v>2019</v>
      </c>
      <c r="B156" s="108">
        <v>595</v>
      </c>
      <c r="C156" s="109" t="s">
        <v>145</v>
      </c>
      <c r="D156" s="194" t="s">
        <v>665</v>
      </c>
      <c r="E156" s="109" t="s">
        <v>405</v>
      </c>
      <c r="F156" s="196" t="s">
        <v>667</v>
      </c>
      <c r="G156" s="112">
        <v>174.07</v>
      </c>
      <c r="H156" s="112">
        <v>0</v>
      </c>
      <c r="I156" s="143" t="s">
        <v>80</v>
      </c>
      <c r="J156" s="112">
        <f>IF(I156="SI",G156-H156,G156)</f>
        <v>174.07</v>
      </c>
      <c r="K156" s="195" t="s">
        <v>640</v>
      </c>
      <c r="L156" s="108">
        <v>2019</v>
      </c>
      <c r="M156" s="108">
        <v>9604</v>
      </c>
      <c r="N156" s="109" t="s">
        <v>464</v>
      </c>
      <c r="O156" s="111" t="s">
        <v>642</v>
      </c>
      <c r="P156" s="109" t="s">
        <v>643</v>
      </c>
      <c r="Q156" s="109" t="s">
        <v>643</v>
      </c>
      <c r="R156" s="108">
        <v>11</v>
      </c>
      <c r="S156" s="111" t="s">
        <v>134</v>
      </c>
      <c r="T156" s="108">
        <v>1020201</v>
      </c>
      <c r="U156" s="108">
        <v>122</v>
      </c>
      <c r="V156" s="108">
        <v>145</v>
      </c>
      <c r="W156" s="108">
        <v>1006</v>
      </c>
      <c r="X156" s="113">
        <v>2019</v>
      </c>
      <c r="Y156" s="113">
        <v>640</v>
      </c>
      <c r="Z156" s="113">
        <v>0</v>
      </c>
      <c r="AA156" s="114" t="s">
        <v>96</v>
      </c>
      <c r="AB156" s="109" t="s">
        <v>482</v>
      </c>
      <c r="AC156" s="107">
        <f>IF(O156=O155,0,1)</f>
        <v>0</v>
      </c>
    </row>
    <row r="157" spans="1:29" ht="48">
      <c r="A157" s="108">
        <v>2019</v>
      </c>
      <c r="B157" s="108">
        <v>596</v>
      </c>
      <c r="C157" s="109" t="s">
        <v>145</v>
      </c>
      <c r="D157" s="194" t="s">
        <v>668</v>
      </c>
      <c r="E157" s="109" t="s">
        <v>669</v>
      </c>
      <c r="F157" s="196" t="s">
        <v>670</v>
      </c>
      <c r="G157" s="112">
        <v>19.48</v>
      </c>
      <c r="H157" s="112">
        <v>0</v>
      </c>
      <c r="I157" s="143" t="s">
        <v>80</v>
      </c>
      <c r="J157" s="112">
        <f>IF(I157="SI",G157-H157,G157)</f>
        <v>19.48</v>
      </c>
      <c r="K157" s="195" t="s">
        <v>649</v>
      </c>
      <c r="L157" s="108">
        <v>2019</v>
      </c>
      <c r="M157" s="108">
        <v>9320</v>
      </c>
      <c r="N157" s="109" t="s">
        <v>671</v>
      </c>
      <c r="O157" s="111" t="s">
        <v>642</v>
      </c>
      <c r="P157" s="109" t="s">
        <v>643</v>
      </c>
      <c r="Q157" s="109" t="s">
        <v>643</v>
      </c>
      <c r="R157" s="108">
        <v>11</v>
      </c>
      <c r="S157" s="111" t="s">
        <v>134</v>
      </c>
      <c r="T157" s="108">
        <v>1020201</v>
      </c>
      <c r="U157" s="108">
        <v>122</v>
      </c>
      <c r="V157" s="108">
        <v>145</v>
      </c>
      <c r="W157" s="108">
        <v>1006</v>
      </c>
      <c r="X157" s="113">
        <v>2019</v>
      </c>
      <c r="Y157" s="113">
        <v>639</v>
      </c>
      <c r="Z157" s="113">
        <v>0</v>
      </c>
      <c r="AA157" s="114" t="s">
        <v>96</v>
      </c>
      <c r="AB157" s="109" t="s">
        <v>672</v>
      </c>
      <c r="AC157" s="107">
        <f>IF(O157=O156,0,1)</f>
        <v>0</v>
      </c>
    </row>
    <row r="158" spans="1:29" ht="60">
      <c r="A158" s="108">
        <v>2019</v>
      </c>
      <c r="B158" s="108">
        <v>596</v>
      </c>
      <c r="C158" s="109" t="s">
        <v>145</v>
      </c>
      <c r="D158" s="194" t="s">
        <v>668</v>
      </c>
      <c r="E158" s="109" t="s">
        <v>669</v>
      </c>
      <c r="F158" s="196" t="s">
        <v>673</v>
      </c>
      <c r="G158" s="112">
        <v>4.29</v>
      </c>
      <c r="H158" s="112">
        <v>0</v>
      </c>
      <c r="I158" s="143" t="s">
        <v>80</v>
      </c>
      <c r="J158" s="112">
        <f>IF(I158="SI",G158-H158,G158)</f>
        <v>4.29</v>
      </c>
      <c r="K158" s="195" t="s">
        <v>649</v>
      </c>
      <c r="L158" s="108">
        <v>2019</v>
      </c>
      <c r="M158" s="108">
        <v>9320</v>
      </c>
      <c r="N158" s="109" t="s">
        <v>671</v>
      </c>
      <c r="O158" s="111" t="s">
        <v>642</v>
      </c>
      <c r="P158" s="109" t="s">
        <v>643</v>
      </c>
      <c r="Q158" s="109" t="s">
        <v>643</v>
      </c>
      <c r="R158" s="108">
        <v>11</v>
      </c>
      <c r="S158" s="111" t="s">
        <v>134</v>
      </c>
      <c r="T158" s="108">
        <v>1020201</v>
      </c>
      <c r="U158" s="108">
        <v>122</v>
      </c>
      <c r="V158" s="108">
        <v>145</v>
      </c>
      <c r="W158" s="108">
        <v>1006</v>
      </c>
      <c r="X158" s="113">
        <v>2019</v>
      </c>
      <c r="Y158" s="113">
        <v>639</v>
      </c>
      <c r="Z158" s="113">
        <v>0</v>
      </c>
      <c r="AA158" s="114" t="s">
        <v>96</v>
      </c>
      <c r="AB158" s="109" t="s">
        <v>672</v>
      </c>
      <c r="AC158" s="107">
        <f>IF(O158=O157,0,1)</f>
        <v>0</v>
      </c>
    </row>
    <row r="159" spans="1:29" ht="48">
      <c r="A159" s="108">
        <v>2019</v>
      </c>
      <c r="B159" s="108">
        <v>597</v>
      </c>
      <c r="C159" s="109" t="s">
        <v>145</v>
      </c>
      <c r="D159" s="194" t="s">
        <v>674</v>
      </c>
      <c r="E159" s="109" t="s">
        <v>669</v>
      </c>
      <c r="F159" s="196" t="s">
        <v>670</v>
      </c>
      <c r="G159" s="112">
        <v>302.58</v>
      </c>
      <c r="H159" s="112">
        <v>0</v>
      </c>
      <c r="I159" s="143" t="s">
        <v>80</v>
      </c>
      <c r="J159" s="112">
        <f>IF(I159="SI",G159-H159,G159)</f>
        <v>302.58</v>
      </c>
      <c r="K159" s="195" t="s">
        <v>649</v>
      </c>
      <c r="L159" s="108">
        <v>2019</v>
      </c>
      <c r="M159" s="108">
        <v>9317</v>
      </c>
      <c r="N159" s="109" t="s">
        <v>671</v>
      </c>
      <c r="O159" s="111" t="s">
        <v>642</v>
      </c>
      <c r="P159" s="109" t="s">
        <v>643</v>
      </c>
      <c r="Q159" s="109" t="s">
        <v>643</v>
      </c>
      <c r="R159" s="108">
        <v>11</v>
      </c>
      <c r="S159" s="111" t="s">
        <v>134</v>
      </c>
      <c r="T159" s="108">
        <v>1020201</v>
      </c>
      <c r="U159" s="108">
        <v>122</v>
      </c>
      <c r="V159" s="108">
        <v>145</v>
      </c>
      <c r="W159" s="108">
        <v>1006</v>
      </c>
      <c r="X159" s="113">
        <v>2019</v>
      </c>
      <c r="Y159" s="113">
        <v>639</v>
      </c>
      <c r="Z159" s="113">
        <v>0</v>
      </c>
      <c r="AA159" s="114" t="s">
        <v>96</v>
      </c>
      <c r="AB159" s="109" t="s">
        <v>672</v>
      </c>
      <c r="AC159" s="107">
        <f>IF(O159=O158,0,1)</f>
        <v>0</v>
      </c>
    </row>
    <row r="160" spans="1:29" ht="60">
      <c r="A160" s="108">
        <v>2019</v>
      </c>
      <c r="B160" s="108">
        <v>597</v>
      </c>
      <c r="C160" s="109" t="s">
        <v>145</v>
      </c>
      <c r="D160" s="194" t="s">
        <v>674</v>
      </c>
      <c r="E160" s="109" t="s">
        <v>669</v>
      </c>
      <c r="F160" s="196" t="s">
        <v>673</v>
      </c>
      <c r="G160" s="112">
        <v>66.57</v>
      </c>
      <c r="H160" s="112">
        <v>0</v>
      </c>
      <c r="I160" s="143" t="s">
        <v>80</v>
      </c>
      <c r="J160" s="112">
        <f>IF(I160="SI",G160-H160,G160)</f>
        <v>66.57</v>
      </c>
      <c r="K160" s="195" t="s">
        <v>649</v>
      </c>
      <c r="L160" s="108">
        <v>2019</v>
      </c>
      <c r="M160" s="108">
        <v>9317</v>
      </c>
      <c r="N160" s="109" t="s">
        <v>671</v>
      </c>
      <c r="O160" s="111" t="s">
        <v>642</v>
      </c>
      <c r="P160" s="109" t="s">
        <v>643</v>
      </c>
      <c r="Q160" s="109" t="s">
        <v>643</v>
      </c>
      <c r="R160" s="108">
        <v>11</v>
      </c>
      <c r="S160" s="111" t="s">
        <v>134</v>
      </c>
      <c r="T160" s="108">
        <v>1020201</v>
      </c>
      <c r="U160" s="108">
        <v>122</v>
      </c>
      <c r="V160" s="108">
        <v>145</v>
      </c>
      <c r="W160" s="108">
        <v>1006</v>
      </c>
      <c r="X160" s="113">
        <v>2019</v>
      </c>
      <c r="Y160" s="113">
        <v>639</v>
      </c>
      <c r="Z160" s="113">
        <v>0</v>
      </c>
      <c r="AA160" s="114" t="s">
        <v>96</v>
      </c>
      <c r="AB160" s="109" t="s">
        <v>672</v>
      </c>
      <c r="AC160" s="107">
        <f>IF(O160=O159,0,1)</f>
        <v>0</v>
      </c>
    </row>
    <row r="161" spans="1:29" ht="48">
      <c r="A161" s="108">
        <v>2019</v>
      </c>
      <c r="B161" s="108">
        <v>598</v>
      </c>
      <c r="C161" s="109" t="s">
        <v>145</v>
      </c>
      <c r="D161" s="194" t="s">
        <v>675</v>
      </c>
      <c r="E161" s="109" t="s">
        <v>669</v>
      </c>
      <c r="F161" s="196" t="s">
        <v>670</v>
      </c>
      <c r="G161" s="112">
        <v>170</v>
      </c>
      <c r="H161" s="112">
        <v>0</v>
      </c>
      <c r="I161" s="143" t="s">
        <v>80</v>
      </c>
      <c r="J161" s="112">
        <f>IF(I161="SI",G161-H161,G161)</f>
        <v>170</v>
      </c>
      <c r="K161" s="195" t="s">
        <v>649</v>
      </c>
      <c r="L161" s="108">
        <v>2019</v>
      </c>
      <c r="M161" s="108">
        <v>9318</v>
      </c>
      <c r="N161" s="109" t="s">
        <v>671</v>
      </c>
      <c r="O161" s="111" t="s">
        <v>642</v>
      </c>
      <c r="P161" s="109" t="s">
        <v>643</v>
      </c>
      <c r="Q161" s="109" t="s">
        <v>643</v>
      </c>
      <c r="R161" s="108">
        <v>11</v>
      </c>
      <c r="S161" s="111" t="s">
        <v>134</v>
      </c>
      <c r="T161" s="108">
        <v>1020201</v>
      </c>
      <c r="U161" s="108">
        <v>122</v>
      </c>
      <c r="V161" s="108">
        <v>145</v>
      </c>
      <c r="W161" s="108">
        <v>1006</v>
      </c>
      <c r="X161" s="113">
        <v>2019</v>
      </c>
      <c r="Y161" s="113">
        <v>639</v>
      </c>
      <c r="Z161" s="113">
        <v>0</v>
      </c>
      <c r="AA161" s="114" t="s">
        <v>96</v>
      </c>
      <c r="AB161" s="109" t="s">
        <v>672</v>
      </c>
      <c r="AC161" s="107">
        <f>IF(O161=O160,0,1)</f>
        <v>0</v>
      </c>
    </row>
    <row r="162" spans="1:29" ht="60">
      <c r="A162" s="108">
        <v>2019</v>
      </c>
      <c r="B162" s="108">
        <v>598</v>
      </c>
      <c r="C162" s="109" t="s">
        <v>145</v>
      </c>
      <c r="D162" s="194" t="s">
        <v>675</v>
      </c>
      <c r="E162" s="109" t="s">
        <v>669</v>
      </c>
      <c r="F162" s="196" t="s">
        <v>673</v>
      </c>
      <c r="G162" s="112">
        <v>37.4</v>
      </c>
      <c r="H162" s="112">
        <v>0</v>
      </c>
      <c r="I162" s="143" t="s">
        <v>80</v>
      </c>
      <c r="J162" s="112">
        <f>IF(I162="SI",G162-H162,G162)</f>
        <v>37.4</v>
      </c>
      <c r="K162" s="195" t="s">
        <v>649</v>
      </c>
      <c r="L162" s="108">
        <v>2019</v>
      </c>
      <c r="M162" s="108">
        <v>9318</v>
      </c>
      <c r="N162" s="109" t="s">
        <v>671</v>
      </c>
      <c r="O162" s="111" t="s">
        <v>642</v>
      </c>
      <c r="P162" s="109" t="s">
        <v>643</v>
      </c>
      <c r="Q162" s="109" t="s">
        <v>643</v>
      </c>
      <c r="R162" s="108">
        <v>11</v>
      </c>
      <c r="S162" s="111" t="s">
        <v>134</v>
      </c>
      <c r="T162" s="108">
        <v>1020201</v>
      </c>
      <c r="U162" s="108">
        <v>122</v>
      </c>
      <c r="V162" s="108">
        <v>145</v>
      </c>
      <c r="W162" s="108">
        <v>1006</v>
      </c>
      <c r="X162" s="113">
        <v>2019</v>
      </c>
      <c r="Y162" s="113">
        <v>639</v>
      </c>
      <c r="Z162" s="113">
        <v>0</v>
      </c>
      <c r="AA162" s="114" t="s">
        <v>96</v>
      </c>
      <c r="AB162" s="109" t="s">
        <v>672</v>
      </c>
      <c r="AC162" s="107">
        <f>IF(O162=O161,0,1)</f>
        <v>0</v>
      </c>
    </row>
    <row r="163" spans="1:29" ht="48">
      <c r="A163" s="108">
        <v>2019</v>
      </c>
      <c r="B163" s="108">
        <v>599</v>
      </c>
      <c r="C163" s="109" t="s">
        <v>145</v>
      </c>
      <c r="D163" s="194" t="s">
        <v>676</v>
      </c>
      <c r="E163" s="109" t="s">
        <v>669</v>
      </c>
      <c r="F163" s="196" t="s">
        <v>670</v>
      </c>
      <c r="G163" s="112">
        <v>88.68</v>
      </c>
      <c r="H163" s="112">
        <v>0</v>
      </c>
      <c r="I163" s="143" t="s">
        <v>80</v>
      </c>
      <c r="J163" s="112">
        <f>IF(I163="SI",G163-H163,G163)</f>
        <v>88.68</v>
      </c>
      <c r="K163" s="195" t="s">
        <v>649</v>
      </c>
      <c r="L163" s="108">
        <v>2019</v>
      </c>
      <c r="M163" s="108">
        <v>9319</v>
      </c>
      <c r="N163" s="109" t="s">
        <v>671</v>
      </c>
      <c r="O163" s="111" t="s">
        <v>642</v>
      </c>
      <c r="P163" s="109" t="s">
        <v>643</v>
      </c>
      <c r="Q163" s="109" t="s">
        <v>643</v>
      </c>
      <c r="R163" s="108">
        <v>11</v>
      </c>
      <c r="S163" s="111" t="s">
        <v>134</v>
      </c>
      <c r="T163" s="108">
        <v>1020201</v>
      </c>
      <c r="U163" s="108">
        <v>122</v>
      </c>
      <c r="V163" s="108">
        <v>145</v>
      </c>
      <c r="W163" s="108">
        <v>1006</v>
      </c>
      <c r="X163" s="113">
        <v>2019</v>
      </c>
      <c r="Y163" s="113">
        <v>639</v>
      </c>
      <c r="Z163" s="113">
        <v>0</v>
      </c>
      <c r="AA163" s="114" t="s">
        <v>96</v>
      </c>
      <c r="AB163" s="109" t="s">
        <v>672</v>
      </c>
      <c r="AC163" s="107">
        <f>IF(O163=O162,0,1)</f>
        <v>0</v>
      </c>
    </row>
    <row r="164" spans="1:29" ht="60">
      <c r="A164" s="108">
        <v>2019</v>
      </c>
      <c r="B164" s="108">
        <v>599</v>
      </c>
      <c r="C164" s="109" t="s">
        <v>145</v>
      </c>
      <c r="D164" s="194" t="s">
        <v>676</v>
      </c>
      <c r="E164" s="109" t="s">
        <v>669</v>
      </c>
      <c r="F164" s="196" t="s">
        <v>673</v>
      </c>
      <c r="G164" s="112">
        <v>19.51</v>
      </c>
      <c r="H164" s="112">
        <v>0</v>
      </c>
      <c r="I164" s="143" t="s">
        <v>80</v>
      </c>
      <c r="J164" s="112">
        <f>IF(I164="SI",G164-H164,G164)</f>
        <v>19.51</v>
      </c>
      <c r="K164" s="195" t="s">
        <v>649</v>
      </c>
      <c r="L164" s="108">
        <v>2019</v>
      </c>
      <c r="M164" s="108">
        <v>9319</v>
      </c>
      <c r="N164" s="109" t="s">
        <v>671</v>
      </c>
      <c r="O164" s="111" t="s">
        <v>642</v>
      </c>
      <c r="P164" s="109" t="s">
        <v>643</v>
      </c>
      <c r="Q164" s="109" t="s">
        <v>643</v>
      </c>
      <c r="R164" s="108">
        <v>11</v>
      </c>
      <c r="S164" s="111" t="s">
        <v>134</v>
      </c>
      <c r="T164" s="108">
        <v>1020201</v>
      </c>
      <c r="U164" s="108">
        <v>122</v>
      </c>
      <c r="V164" s="108">
        <v>145</v>
      </c>
      <c r="W164" s="108">
        <v>1006</v>
      </c>
      <c r="X164" s="113">
        <v>2019</v>
      </c>
      <c r="Y164" s="113">
        <v>639</v>
      </c>
      <c r="Z164" s="113">
        <v>0</v>
      </c>
      <c r="AA164" s="114" t="s">
        <v>96</v>
      </c>
      <c r="AB164" s="109" t="s">
        <v>672</v>
      </c>
      <c r="AC164" s="107">
        <f>IF(O164=O163,0,1)</f>
        <v>0</v>
      </c>
    </row>
    <row r="165" spans="1:29" ht="108">
      <c r="A165" s="108">
        <v>2019</v>
      </c>
      <c r="B165" s="108">
        <v>578</v>
      </c>
      <c r="C165" s="109" t="s">
        <v>388</v>
      </c>
      <c r="D165" s="194" t="s">
        <v>677</v>
      </c>
      <c r="E165" s="109" t="s">
        <v>128</v>
      </c>
      <c r="F165" s="196" t="s">
        <v>678</v>
      </c>
      <c r="G165" s="112">
        <v>626.52</v>
      </c>
      <c r="H165" s="112">
        <v>112.98</v>
      </c>
      <c r="I165" s="143" t="s">
        <v>80</v>
      </c>
      <c r="J165" s="112">
        <f>IF(I165="SI",G165-H165,G165)</f>
        <v>513.54</v>
      </c>
      <c r="K165" s="195" t="s">
        <v>679</v>
      </c>
      <c r="L165" s="108">
        <v>2019</v>
      </c>
      <c r="M165" s="108">
        <v>8935</v>
      </c>
      <c r="N165" s="109" t="s">
        <v>359</v>
      </c>
      <c r="O165" s="111" t="s">
        <v>680</v>
      </c>
      <c r="P165" s="109" t="s">
        <v>681</v>
      </c>
      <c r="Q165" s="109" t="s">
        <v>681</v>
      </c>
      <c r="R165" s="108">
        <v>17</v>
      </c>
      <c r="S165" s="111" t="s">
        <v>85</v>
      </c>
      <c r="T165" s="108">
        <v>1020201</v>
      </c>
      <c r="U165" s="108">
        <v>122</v>
      </c>
      <c r="V165" s="108">
        <v>145</v>
      </c>
      <c r="W165" s="108">
        <v>7002</v>
      </c>
      <c r="X165" s="113">
        <v>2019</v>
      </c>
      <c r="Y165" s="113">
        <v>149</v>
      </c>
      <c r="Z165" s="113">
        <v>0</v>
      </c>
      <c r="AA165" s="114" t="s">
        <v>145</v>
      </c>
      <c r="AB165" s="109" t="s">
        <v>534</v>
      </c>
      <c r="AC165" s="107">
        <f>IF(O165=O164,0,1)</f>
        <v>1</v>
      </c>
    </row>
    <row r="166" spans="1:29" ht="108">
      <c r="A166" s="108">
        <v>2019</v>
      </c>
      <c r="B166" s="108">
        <v>579</v>
      </c>
      <c r="C166" s="109" t="s">
        <v>388</v>
      </c>
      <c r="D166" s="194" t="s">
        <v>682</v>
      </c>
      <c r="E166" s="109" t="s">
        <v>148</v>
      </c>
      <c r="F166" s="196" t="s">
        <v>678</v>
      </c>
      <c r="G166" s="112">
        <v>-103.94</v>
      </c>
      <c r="H166" s="112">
        <v>-18.74</v>
      </c>
      <c r="I166" s="143" t="s">
        <v>80</v>
      </c>
      <c r="J166" s="112">
        <f>IF(I166="SI",G166-H166,G166)</f>
        <v>-85.2</v>
      </c>
      <c r="K166" s="195" t="s">
        <v>679</v>
      </c>
      <c r="L166" s="108">
        <v>2019</v>
      </c>
      <c r="M166" s="108">
        <v>10197</v>
      </c>
      <c r="N166" s="109" t="s">
        <v>187</v>
      </c>
      <c r="O166" s="111" t="s">
        <v>680</v>
      </c>
      <c r="P166" s="109" t="s">
        <v>681</v>
      </c>
      <c r="Q166" s="109" t="s">
        <v>681</v>
      </c>
      <c r="R166" s="108">
        <v>17</v>
      </c>
      <c r="S166" s="111" t="s">
        <v>85</v>
      </c>
      <c r="T166" s="108">
        <v>1020201</v>
      </c>
      <c r="U166" s="108">
        <v>122</v>
      </c>
      <c r="V166" s="108">
        <v>145</v>
      </c>
      <c r="W166" s="108">
        <v>7002</v>
      </c>
      <c r="X166" s="113">
        <v>2019</v>
      </c>
      <c r="Y166" s="113">
        <v>149</v>
      </c>
      <c r="Z166" s="113">
        <v>0</v>
      </c>
      <c r="AA166" s="114" t="s">
        <v>145</v>
      </c>
      <c r="AB166" s="109" t="s">
        <v>188</v>
      </c>
      <c r="AC166" s="107">
        <f>IF(O166=O165,0,1)</f>
        <v>0</v>
      </c>
    </row>
    <row r="167" spans="1:29" ht="108">
      <c r="A167" s="108">
        <v>2019</v>
      </c>
      <c r="B167" s="108">
        <v>621</v>
      </c>
      <c r="C167" s="109" t="s">
        <v>436</v>
      </c>
      <c r="D167" s="194" t="s">
        <v>683</v>
      </c>
      <c r="E167" s="109" t="s">
        <v>90</v>
      </c>
      <c r="F167" s="196" t="s">
        <v>678</v>
      </c>
      <c r="G167" s="112">
        <v>168.18</v>
      </c>
      <c r="H167" s="112">
        <v>30.33</v>
      </c>
      <c r="I167" s="143" t="s">
        <v>80</v>
      </c>
      <c r="J167" s="112">
        <f>IF(I167="SI",G167-H167,G167)</f>
        <v>137.85000000000002</v>
      </c>
      <c r="K167" s="195" t="s">
        <v>679</v>
      </c>
      <c r="L167" s="108">
        <v>2019</v>
      </c>
      <c r="M167" s="108">
        <v>10500</v>
      </c>
      <c r="N167" s="109" t="s">
        <v>168</v>
      </c>
      <c r="O167" s="111" t="s">
        <v>680</v>
      </c>
      <c r="P167" s="109" t="s">
        <v>681</v>
      </c>
      <c r="Q167" s="109" t="s">
        <v>681</v>
      </c>
      <c r="R167" s="108">
        <v>17</v>
      </c>
      <c r="S167" s="111" t="s">
        <v>85</v>
      </c>
      <c r="T167" s="108">
        <v>1020201</v>
      </c>
      <c r="U167" s="108">
        <v>122</v>
      </c>
      <c r="V167" s="108">
        <v>145</v>
      </c>
      <c r="W167" s="108">
        <v>7002</v>
      </c>
      <c r="X167" s="113">
        <v>2019</v>
      </c>
      <c r="Y167" s="113">
        <v>149</v>
      </c>
      <c r="Z167" s="113">
        <v>0</v>
      </c>
      <c r="AA167" s="114" t="s">
        <v>684</v>
      </c>
      <c r="AB167" s="109" t="s">
        <v>685</v>
      </c>
      <c r="AC167" s="107">
        <f>IF(O167=O166,0,1)</f>
        <v>0</v>
      </c>
    </row>
    <row r="168" spans="1:29" ht="144">
      <c r="A168" s="108">
        <v>2019</v>
      </c>
      <c r="B168" s="108">
        <v>574</v>
      </c>
      <c r="C168" s="109" t="s">
        <v>457</v>
      </c>
      <c r="D168" s="194" t="s">
        <v>686</v>
      </c>
      <c r="E168" s="109" t="s">
        <v>497</v>
      </c>
      <c r="F168" s="196" t="s">
        <v>687</v>
      </c>
      <c r="G168" s="112">
        <v>358.78</v>
      </c>
      <c r="H168" s="112">
        <v>64.7</v>
      </c>
      <c r="I168" s="143" t="s">
        <v>80</v>
      </c>
      <c r="J168" s="112">
        <f>IF(I168="SI",G168-H168,G168)</f>
        <v>294.08</v>
      </c>
      <c r="K168" s="195" t="s">
        <v>688</v>
      </c>
      <c r="L168" s="108">
        <v>2019</v>
      </c>
      <c r="M168" s="108">
        <v>9886</v>
      </c>
      <c r="N168" s="109" t="s">
        <v>110</v>
      </c>
      <c r="O168" s="111" t="s">
        <v>689</v>
      </c>
      <c r="P168" s="109" t="s">
        <v>690</v>
      </c>
      <c r="Q168" s="109" t="s">
        <v>690</v>
      </c>
      <c r="R168" s="108">
        <v>17</v>
      </c>
      <c r="S168" s="111" t="s">
        <v>85</v>
      </c>
      <c r="T168" s="108">
        <v>1020201</v>
      </c>
      <c r="U168" s="108">
        <v>122</v>
      </c>
      <c r="V168" s="108">
        <v>145</v>
      </c>
      <c r="W168" s="108">
        <v>7002</v>
      </c>
      <c r="X168" s="113">
        <v>2019</v>
      </c>
      <c r="Y168" s="113">
        <v>444</v>
      </c>
      <c r="Z168" s="113">
        <v>0</v>
      </c>
      <c r="AA168" s="114" t="s">
        <v>612</v>
      </c>
      <c r="AB168" s="109" t="s">
        <v>500</v>
      </c>
      <c r="AC168" s="107">
        <f>IF(O168=O167,0,1)</f>
        <v>1</v>
      </c>
    </row>
    <row r="169" spans="1:29" ht="48">
      <c r="A169" s="108">
        <v>2019</v>
      </c>
      <c r="B169" s="108">
        <v>619</v>
      </c>
      <c r="C169" s="109" t="s">
        <v>436</v>
      </c>
      <c r="D169" s="194" t="s">
        <v>691</v>
      </c>
      <c r="E169" s="109" t="s">
        <v>388</v>
      </c>
      <c r="F169" s="196" t="s">
        <v>692</v>
      </c>
      <c r="G169" s="112">
        <v>4880</v>
      </c>
      <c r="H169" s="112">
        <v>880</v>
      </c>
      <c r="I169" s="143" t="s">
        <v>80</v>
      </c>
      <c r="J169" s="112">
        <f>IF(I169="SI",G169-H169,G169)</f>
        <v>4000</v>
      </c>
      <c r="K169" s="195" t="s">
        <v>96</v>
      </c>
      <c r="L169" s="108">
        <v>2019</v>
      </c>
      <c r="M169" s="108">
        <v>10332</v>
      </c>
      <c r="N169" s="109" t="s">
        <v>108</v>
      </c>
      <c r="O169" s="111" t="s">
        <v>693</v>
      </c>
      <c r="P169" s="109" t="s">
        <v>694</v>
      </c>
      <c r="Q169" s="109" t="s">
        <v>694</v>
      </c>
      <c r="R169" s="108">
        <v>18</v>
      </c>
      <c r="S169" s="111" t="s">
        <v>695</v>
      </c>
      <c r="T169" s="108">
        <v>1000201</v>
      </c>
      <c r="U169" s="108">
        <v>122</v>
      </c>
      <c r="V169" s="108">
        <v>145</v>
      </c>
      <c r="W169" s="108">
        <v>9811</v>
      </c>
      <c r="X169" s="113">
        <v>2019</v>
      </c>
      <c r="Y169" s="113">
        <v>381</v>
      </c>
      <c r="Z169" s="113">
        <v>0</v>
      </c>
      <c r="AA169" s="114" t="s">
        <v>96</v>
      </c>
      <c r="AB169" s="109" t="s">
        <v>420</v>
      </c>
      <c r="AC169" s="107">
        <f>IF(O169=O168,0,1)</f>
        <v>1</v>
      </c>
    </row>
    <row r="170" spans="1:29" ht="120">
      <c r="A170" s="108">
        <v>2019</v>
      </c>
      <c r="B170" s="108">
        <v>587</v>
      </c>
      <c r="C170" s="109" t="s">
        <v>388</v>
      </c>
      <c r="D170" s="194" t="s">
        <v>696</v>
      </c>
      <c r="E170" s="109" t="s">
        <v>107</v>
      </c>
      <c r="F170" s="196" t="s">
        <v>697</v>
      </c>
      <c r="G170" s="112">
        <v>2408.28</v>
      </c>
      <c r="H170" s="112">
        <v>434.28</v>
      </c>
      <c r="I170" s="143" t="s">
        <v>80</v>
      </c>
      <c r="J170" s="112">
        <f>IF(I170="SI",G170-H170,G170)</f>
        <v>1974.0000000000002</v>
      </c>
      <c r="K170" s="195" t="s">
        <v>698</v>
      </c>
      <c r="L170" s="108">
        <v>2019</v>
      </c>
      <c r="M170" s="108">
        <v>9616</v>
      </c>
      <c r="N170" s="109" t="s">
        <v>107</v>
      </c>
      <c r="O170" s="111" t="s">
        <v>699</v>
      </c>
      <c r="P170" s="109" t="s">
        <v>700</v>
      </c>
      <c r="Q170" s="109" t="s">
        <v>700</v>
      </c>
      <c r="R170" s="108">
        <v>17</v>
      </c>
      <c r="S170" s="111" t="s">
        <v>85</v>
      </c>
      <c r="T170" s="108">
        <v>1020201</v>
      </c>
      <c r="U170" s="108">
        <v>122</v>
      </c>
      <c r="V170" s="108">
        <v>145</v>
      </c>
      <c r="W170" s="108">
        <v>7009</v>
      </c>
      <c r="X170" s="113">
        <v>2019</v>
      </c>
      <c r="Y170" s="113">
        <v>416</v>
      </c>
      <c r="Z170" s="113">
        <v>0</v>
      </c>
      <c r="AA170" s="114" t="s">
        <v>93</v>
      </c>
      <c r="AB170" s="109" t="s">
        <v>701</v>
      </c>
      <c r="AC170" s="107">
        <f>IF(O170=O169,0,1)</f>
        <v>1</v>
      </c>
    </row>
    <row r="171" spans="1:29" ht="24">
      <c r="A171" s="108">
        <v>2017</v>
      </c>
      <c r="B171" s="108">
        <v>787</v>
      </c>
      <c r="C171" s="109" t="s">
        <v>702</v>
      </c>
      <c r="D171" s="194" t="s">
        <v>703</v>
      </c>
      <c r="E171" s="109" t="s">
        <v>704</v>
      </c>
      <c r="F171" s="196" t="s">
        <v>705</v>
      </c>
      <c r="G171" s="112">
        <v>45</v>
      </c>
      <c r="H171" s="112">
        <v>8.12</v>
      </c>
      <c r="I171" s="143" t="s">
        <v>80</v>
      </c>
      <c r="J171" s="112">
        <f>IF(I171="SI",G171-H171,G171)</f>
        <v>36.88</v>
      </c>
      <c r="K171" s="195" t="s">
        <v>96</v>
      </c>
      <c r="L171" s="108">
        <v>2017</v>
      </c>
      <c r="M171" s="108">
        <v>11919</v>
      </c>
      <c r="N171" s="109" t="s">
        <v>706</v>
      </c>
      <c r="O171" s="111" t="s">
        <v>707</v>
      </c>
      <c r="P171" s="109" t="s">
        <v>708</v>
      </c>
      <c r="Q171" s="109" t="s">
        <v>709</v>
      </c>
      <c r="R171" s="108" t="s">
        <v>126</v>
      </c>
      <c r="S171" s="111" t="s">
        <v>126</v>
      </c>
      <c r="T171" s="108"/>
      <c r="U171" s="108">
        <v>0</v>
      </c>
      <c r="V171" s="108">
        <v>0</v>
      </c>
      <c r="W171" s="108">
        <v>0</v>
      </c>
      <c r="X171" s="113">
        <v>0</v>
      </c>
      <c r="Y171" s="113">
        <v>0</v>
      </c>
      <c r="Z171" s="113">
        <v>0</v>
      </c>
      <c r="AA171" s="114" t="s">
        <v>96</v>
      </c>
      <c r="AB171" s="109" t="s">
        <v>710</v>
      </c>
      <c r="AC171" s="107">
        <f>IF(O171=O170,0,1)</f>
        <v>1</v>
      </c>
    </row>
    <row r="172" spans="1:29" ht="96">
      <c r="A172" s="108">
        <v>2018</v>
      </c>
      <c r="B172" s="108">
        <v>696</v>
      </c>
      <c r="C172" s="109" t="s">
        <v>711</v>
      </c>
      <c r="D172" s="194" t="s">
        <v>712</v>
      </c>
      <c r="E172" s="109" t="s">
        <v>713</v>
      </c>
      <c r="F172" s="196" t="s">
        <v>714</v>
      </c>
      <c r="G172" s="112">
        <v>391.06</v>
      </c>
      <c r="H172" s="112">
        <v>70.52</v>
      </c>
      <c r="I172" s="143" t="s">
        <v>80</v>
      </c>
      <c r="J172" s="112">
        <f>IF(I172="SI",G172-H172,G172)</f>
        <v>320.54</v>
      </c>
      <c r="K172" s="195" t="s">
        <v>96</v>
      </c>
      <c r="L172" s="108">
        <v>2018</v>
      </c>
      <c r="M172" s="108">
        <v>10501</v>
      </c>
      <c r="N172" s="109" t="s">
        <v>715</v>
      </c>
      <c r="O172" s="111" t="s">
        <v>707</v>
      </c>
      <c r="P172" s="109" t="s">
        <v>708</v>
      </c>
      <c r="Q172" s="109" t="s">
        <v>709</v>
      </c>
      <c r="R172" s="108">
        <v>12</v>
      </c>
      <c r="S172" s="111" t="s">
        <v>327</v>
      </c>
      <c r="T172" s="108">
        <v>1000201</v>
      </c>
      <c r="U172" s="108">
        <v>122</v>
      </c>
      <c r="V172" s="108">
        <v>145</v>
      </c>
      <c r="W172" s="108">
        <v>2106</v>
      </c>
      <c r="X172" s="113">
        <v>2018</v>
      </c>
      <c r="Y172" s="113">
        <v>141</v>
      </c>
      <c r="Z172" s="113">
        <v>0</v>
      </c>
      <c r="AA172" s="114" t="s">
        <v>716</v>
      </c>
      <c r="AB172" s="109" t="s">
        <v>717</v>
      </c>
      <c r="AC172" s="107">
        <f>IF(O172=O171,0,1)</f>
        <v>0</v>
      </c>
    </row>
    <row r="173" spans="1:29" ht="60">
      <c r="A173" s="108">
        <v>2019</v>
      </c>
      <c r="B173" s="108">
        <v>505</v>
      </c>
      <c r="C173" s="109" t="s">
        <v>718</v>
      </c>
      <c r="D173" s="194" t="s">
        <v>719</v>
      </c>
      <c r="E173" s="109" t="s">
        <v>720</v>
      </c>
      <c r="F173" s="196" t="s">
        <v>721</v>
      </c>
      <c r="G173" s="112">
        <v>186.04</v>
      </c>
      <c r="H173" s="112">
        <v>33.55</v>
      </c>
      <c r="I173" s="143" t="s">
        <v>80</v>
      </c>
      <c r="J173" s="112">
        <f>IF(I173="SI",G173-H173,G173)</f>
        <v>152.49</v>
      </c>
      <c r="K173" s="195" t="s">
        <v>722</v>
      </c>
      <c r="L173" s="108">
        <v>2019</v>
      </c>
      <c r="M173" s="108">
        <v>8028</v>
      </c>
      <c r="N173" s="109" t="s">
        <v>486</v>
      </c>
      <c r="O173" s="111" t="s">
        <v>707</v>
      </c>
      <c r="P173" s="109" t="s">
        <v>708</v>
      </c>
      <c r="Q173" s="109" t="s">
        <v>709</v>
      </c>
      <c r="R173" s="108">
        <v>12</v>
      </c>
      <c r="S173" s="111" t="s">
        <v>327</v>
      </c>
      <c r="T173" s="108">
        <v>1000201</v>
      </c>
      <c r="U173" s="108">
        <v>122</v>
      </c>
      <c r="V173" s="108">
        <v>145</v>
      </c>
      <c r="W173" s="108">
        <v>2106</v>
      </c>
      <c r="X173" s="113">
        <v>2019</v>
      </c>
      <c r="Y173" s="113">
        <v>255</v>
      </c>
      <c r="Z173" s="113">
        <v>0</v>
      </c>
      <c r="AA173" s="114" t="s">
        <v>96</v>
      </c>
      <c r="AB173" s="109" t="s">
        <v>348</v>
      </c>
      <c r="AC173" s="107">
        <f>IF(O173=O172,0,1)</f>
        <v>0</v>
      </c>
    </row>
    <row r="174" spans="1:29" ht="48">
      <c r="A174" s="108">
        <v>2017</v>
      </c>
      <c r="B174" s="108">
        <v>851</v>
      </c>
      <c r="C174" s="109" t="s">
        <v>400</v>
      </c>
      <c r="D174" s="194" t="s">
        <v>723</v>
      </c>
      <c r="E174" s="109" t="s">
        <v>724</v>
      </c>
      <c r="F174" s="196" t="s">
        <v>725</v>
      </c>
      <c r="G174" s="112">
        <v>10.82</v>
      </c>
      <c r="H174" s="112">
        <v>1.95</v>
      </c>
      <c r="I174" s="143" t="s">
        <v>80</v>
      </c>
      <c r="J174" s="112">
        <f>IF(I174="SI",G174-H174,G174)</f>
        <v>8.870000000000001</v>
      </c>
      <c r="K174" s="195" t="s">
        <v>726</v>
      </c>
      <c r="L174" s="108">
        <v>2017</v>
      </c>
      <c r="M174" s="108">
        <v>13658</v>
      </c>
      <c r="N174" s="109" t="s">
        <v>727</v>
      </c>
      <c r="O174" s="111" t="s">
        <v>728</v>
      </c>
      <c r="P174" s="109" t="s">
        <v>729</v>
      </c>
      <c r="Q174" s="109" t="s">
        <v>729</v>
      </c>
      <c r="R174" s="108">
        <v>17</v>
      </c>
      <c r="S174" s="111" t="s">
        <v>85</v>
      </c>
      <c r="T174" s="108">
        <v>1020201</v>
      </c>
      <c r="U174" s="108">
        <v>122</v>
      </c>
      <c r="V174" s="108">
        <v>145</v>
      </c>
      <c r="W174" s="108">
        <v>7002</v>
      </c>
      <c r="X174" s="113">
        <v>2017</v>
      </c>
      <c r="Y174" s="113">
        <v>735</v>
      </c>
      <c r="Z174" s="113">
        <v>0</v>
      </c>
      <c r="AA174" s="114" t="s">
        <v>96</v>
      </c>
      <c r="AB174" s="109" t="s">
        <v>730</v>
      </c>
      <c r="AC174" s="107">
        <f>IF(O174=O173,0,1)</f>
        <v>1</v>
      </c>
    </row>
    <row r="175" spans="1:29" ht="15">
      <c r="A175" s="108">
        <v>2019</v>
      </c>
      <c r="B175" s="108">
        <v>441</v>
      </c>
      <c r="C175" s="109" t="s">
        <v>99</v>
      </c>
      <c r="D175" s="194" t="s">
        <v>731</v>
      </c>
      <c r="E175" s="109" t="s">
        <v>310</v>
      </c>
      <c r="F175" s="196" t="s">
        <v>732</v>
      </c>
      <c r="G175" s="112">
        <v>-915</v>
      </c>
      <c r="H175" s="112">
        <v>-165</v>
      </c>
      <c r="I175" s="143" t="s">
        <v>80</v>
      </c>
      <c r="J175" s="112">
        <f>IF(I175="SI",G175-H175,G175)</f>
        <v>-750</v>
      </c>
      <c r="K175" s="195" t="s">
        <v>733</v>
      </c>
      <c r="L175" s="108">
        <v>2019</v>
      </c>
      <c r="M175" s="108">
        <v>7486</v>
      </c>
      <c r="N175" s="109" t="s">
        <v>310</v>
      </c>
      <c r="O175" s="111" t="s">
        <v>734</v>
      </c>
      <c r="P175" s="109" t="s">
        <v>735</v>
      </c>
      <c r="Q175" s="109" t="s">
        <v>735</v>
      </c>
      <c r="R175" s="108" t="s">
        <v>126</v>
      </c>
      <c r="S175" s="111" t="s">
        <v>126</v>
      </c>
      <c r="T175" s="108"/>
      <c r="U175" s="108">
        <v>0</v>
      </c>
      <c r="V175" s="108">
        <v>0</v>
      </c>
      <c r="W175" s="108">
        <v>0</v>
      </c>
      <c r="X175" s="113">
        <v>0</v>
      </c>
      <c r="Y175" s="113">
        <v>0</v>
      </c>
      <c r="Z175" s="113">
        <v>0</v>
      </c>
      <c r="AA175" s="114" t="s">
        <v>96</v>
      </c>
      <c r="AB175" s="109" t="s">
        <v>464</v>
      </c>
      <c r="AC175" s="107">
        <f>IF(O175=O174,0,1)</f>
        <v>1</v>
      </c>
    </row>
    <row r="176" spans="1:28" ht="15">
      <c r="A176" s="108"/>
      <c r="B176" s="108"/>
      <c r="C176" s="109"/>
      <c r="D176" s="194"/>
      <c r="E176" s="109"/>
      <c r="F176" s="197"/>
      <c r="G176" s="198"/>
      <c r="H176" s="112"/>
      <c r="I176" s="143"/>
      <c r="J176" s="112"/>
      <c r="K176" s="195"/>
      <c r="L176" s="108"/>
      <c r="M176" s="108"/>
      <c r="N176" s="109"/>
      <c r="O176" s="111"/>
      <c r="P176" s="109"/>
      <c r="Q176" s="109"/>
      <c r="R176" s="108"/>
      <c r="S176" s="111"/>
      <c r="T176" s="108"/>
      <c r="U176" s="108"/>
      <c r="V176" s="108"/>
      <c r="W176" s="108"/>
      <c r="X176" s="113"/>
      <c r="Y176" s="113"/>
      <c r="Z176" s="113"/>
      <c r="AA176" s="114"/>
      <c r="AB176" s="109"/>
    </row>
    <row r="177" spans="1:29" ht="15">
      <c r="A177" s="108"/>
      <c r="B177" s="108"/>
      <c r="C177" s="109"/>
      <c r="D177" s="194"/>
      <c r="E177" s="109"/>
      <c r="F177" s="199" t="s">
        <v>736</v>
      </c>
      <c r="G177" s="200">
        <f>SUM(G11:G175)</f>
        <v>165782.11000000004</v>
      </c>
      <c r="H177" s="112"/>
      <c r="I177" s="143"/>
      <c r="J177" s="112"/>
      <c r="K177" s="195"/>
      <c r="L177" s="108"/>
      <c r="M177" s="108"/>
      <c r="N177" s="109"/>
      <c r="O177" s="111"/>
      <c r="P177" s="109"/>
      <c r="Q177" s="109"/>
      <c r="R177" s="108"/>
      <c r="S177" s="111"/>
      <c r="T177" s="108"/>
      <c r="U177" s="108"/>
      <c r="V177" s="108"/>
      <c r="W177" s="108"/>
      <c r="X177" s="113"/>
      <c r="Y177" s="113"/>
      <c r="Z177" s="113"/>
      <c r="AA177" s="114"/>
      <c r="AB177" s="109"/>
      <c r="AC177" s="107">
        <f>SUM(AC11:AC175)</f>
        <v>70</v>
      </c>
    </row>
    <row r="178" spans="3:28" ht="15">
      <c r="C178" s="107"/>
      <c r="D178" s="107"/>
      <c r="E178" s="107"/>
      <c r="F178" s="107"/>
      <c r="G178" s="107"/>
      <c r="H178" s="107"/>
      <c r="I178" s="107"/>
      <c r="J178" s="107"/>
      <c r="N178" s="107"/>
      <c r="O178" s="107"/>
      <c r="P178" s="107"/>
      <c r="Q178" s="107"/>
      <c r="S178" s="107"/>
      <c r="AB178" s="107"/>
    </row>
    <row r="179" spans="3:28" ht="15">
      <c r="C179" s="107"/>
      <c r="D179" s="107"/>
      <c r="E179" s="107"/>
      <c r="F179" s="107"/>
      <c r="G179" s="107"/>
      <c r="H179" s="107"/>
      <c r="I179" s="107"/>
      <c r="J179" s="107"/>
      <c r="N179" s="107"/>
      <c r="O179" s="107"/>
      <c r="P179" s="107"/>
      <c r="Q179" s="107"/>
      <c r="S179" s="107"/>
      <c r="AB179" s="107"/>
    </row>
    <row r="180" spans="3:28" ht="15">
      <c r="C180" s="107"/>
      <c r="D180" s="107"/>
      <c r="E180" s="107"/>
      <c r="F180" s="107"/>
      <c r="G180" s="107"/>
      <c r="H180" s="107"/>
      <c r="I180" s="107"/>
      <c r="J180" s="107"/>
      <c r="N180" s="107"/>
      <c r="O180" s="107"/>
      <c r="P180" s="107"/>
      <c r="Q180" s="107"/>
      <c r="S180" s="107"/>
      <c r="AB180" s="107"/>
    </row>
    <row r="181" spans="3:28" ht="15">
      <c r="C181" s="107"/>
      <c r="D181" s="107"/>
      <c r="E181" s="107"/>
      <c r="F181" s="107"/>
      <c r="G181" s="107"/>
      <c r="H181" s="107"/>
      <c r="I181" s="107"/>
      <c r="J181" s="107"/>
      <c r="N181" s="107"/>
      <c r="O181" s="107"/>
      <c r="P181" s="107"/>
      <c r="Q181" s="107"/>
      <c r="S181" s="107"/>
      <c r="AB181" s="107"/>
    </row>
    <row r="182" spans="3:28" ht="15">
      <c r="C182" s="107"/>
      <c r="D182" s="107"/>
      <c r="E182" s="107"/>
      <c r="F182" s="107"/>
      <c r="G182" s="107"/>
      <c r="H182" s="107"/>
      <c r="I182" s="107"/>
      <c r="J182" s="107"/>
      <c r="N182" s="107"/>
      <c r="O182" s="107"/>
      <c r="P182" s="107"/>
      <c r="Q182" s="107"/>
      <c r="S182" s="107"/>
      <c r="AB182" s="107"/>
    </row>
    <row r="183" spans="3:28" ht="15">
      <c r="C183" s="107"/>
      <c r="D183" s="107"/>
      <c r="E183" s="107"/>
      <c r="F183" s="107"/>
      <c r="G183" s="107"/>
      <c r="H183" s="107"/>
      <c r="I183" s="107"/>
      <c r="J183" s="107"/>
      <c r="N183" s="107"/>
      <c r="O183" s="107"/>
      <c r="P183" s="107"/>
      <c r="Q183" s="107"/>
      <c r="S183" s="107"/>
      <c r="AB183" s="107"/>
    </row>
    <row r="184" spans="3:28" ht="15">
      <c r="C184" s="107"/>
      <c r="D184" s="107"/>
      <c r="E184" s="107"/>
      <c r="F184" s="107"/>
      <c r="G184" s="107"/>
      <c r="H184" s="107"/>
      <c r="I184" s="107"/>
      <c r="J184" s="107"/>
      <c r="N184" s="107"/>
      <c r="O184" s="107"/>
      <c r="P184" s="107"/>
      <c r="Q184" s="107"/>
      <c r="S184" s="107"/>
      <c r="AB184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Gloria Ferrone</cp:lastModifiedBy>
  <cp:lastPrinted>2015-01-23T09:39:52Z</cp:lastPrinted>
  <dcterms:created xsi:type="dcterms:W3CDTF">1996-11-05T10:16:36Z</dcterms:created>
  <dcterms:modified xsi:type="dcterms:W3CDTF">2019-10-28T12:00:26Z</dcterms:modified>
  <cp:category/>
  <cp:version/>
  <cp:contentType/>
  <cp:contentStatus/>
</cp:coreProperties>
</file>